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gwege\Documents\Rotary\Beer Booth\2024 fair beer booth\slot files\"/>
    </mc:Choice>
  </mc:AlternateContent>
  <xr:revisionPtr revIDLastSave="0" documentId="8_{29C84A56-FB39-49C2-8246-F986E7B17DEE}" xr6:coauthVersionLast="47" xr6:coauthVersionMax="47" xr10:uidLastSave="{00000000-0000-0000-0000-000000000000}"/>
  <bookViews>
    <workbookView xWindow="30" yWindow="945" windowWidth="28770" windowHeight="15255" activeTab="1" xr2:uid="{F236193D-B9A2-41C4-A479-E33A7E25DE74}"/>
  </bookViews>
  <sheets>
    <sheet name="Sheet1" sheetId="6" r:id="rId1"/>
    <sheet name="2024 Slots" sheetId="1" r:id="rId2"/>
    <sheet name="slots (2)" sheetId="7" state="hidden" r:id="rId3"/>
    <sheet name="allocation proceeds" sheetId="5" state="hidden" r:id="rId4"/>
    <sheet name="standby's" sheetId="4" state="hidden" r:id="rId5"/>
    <sheet name="parking passes" sheetId="3" state="hidden" r:id="rId6"/>
    <sheet name="credentials" sheetId="2" state="hidden" r:id="rId7"/>
  </sheets>
  <definedNames>
    <definedName name="_xlnm._FilterDatabase" localSheetId="1" hidden="1">'2024 Slots'!$A$1:$K$159</definedName>
    <definedName name="_xlnm._FilterDatabase" localSheetId="2" hidden="1">'slots (2)'!$A$1:$Q$159</definedName>
    <definedName name="Slicer_Club">#N/A</definedName>
    <definedName name="Slicer_date_time">#N/A</definedName>
    <definedName name="Slicer_description">#N/A</definedName>
  </definedNames>
  <calcPr calcId="191029"/>
  <pivotCaches>
    <pivotCache cacheId="1" r:id="rId8"/>
  </pivotCaches>
  <extLst>
    <ext xmlns:x14="http://schemas.microsoft.com/office/spreadsheetml/2009/9/main" uri="{BBE1A952-AA13-448e-AADC-164F8A28A991}">
      <x14:slicerCaches>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14" i="5" l="1"/>
  <c r="D10" i="5" s="1"/>
  <c r="E10" i="5" s="1"/>
  <c r="F14" i="5"/>
  <c r="H5" i="5"/>
  <c r="H6" i="5"/>
  <c r="H7" i="5"/>
  <c r="H8" i="5"/>
  <c r="H9" i="5"/>
  <c r="H10" i="5"/>
  <c r="H11" i="5"/>
  <c r="H12" i="5"/>
  <c r="H13" i="5"/>
  <c r="H4" i="5"/>
  <c r="H14" i="5" s="1"/>
  <c r="D5" i="5"/>
  <c r="E5" i="5" s="1"/>
  <c r="D9" i="5" l="1"/>
  <c r="E9" i="5" s="1"/>
  <c r="D4" i="5"/>
  <c r="E4" i="5" s="1"/>
  <c r="D8" i="5"/>
  <c r="E8" i="5" s="1"/>
  <c r="D13" i="5"/>
  <c r="E13" i="5" s="1"/>
  <c r="D7" i="5"/>
  <c r="E7" i="5" s="1"/>
  <c r="D12" i="5"/>
  <c r="E12" i="5" s="1"/>
  <c r="D6" i="5"/>
  <c r="E6" i="5" s="1"/>
  <c r="D11" i="5"/>
  <c r="E11" i="5" s="1"/>
  <c r="F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Gary Wegener</author>
  </authors>
  <commentList>
    <comment ref="K6" authorId="0" shapeId="0" xr:uid="{3AE0E61D-2971-784D-84AF-99A14C16FBF3}">
      <text>
        <r>
          <rPr>
            <b/>
            <sz val="9"/>
            <color rgb="FF000000"/>
            <rFont val="Tahoma"/>
            <family val="2"/>
          </rPr>
          <t>Maybe Gary Wegener for slots/rosters for 24 event, with an understudy that would get schooled on process and take over long term in future.    Offer understudy position to outlying clubs first…?</t>
        </r>
      </text>
    </comment>
    <comment ref="K67" authorId="0" shapeId="0" xr:uid="{A40DF7AF-B23B-B840-ABAD-21991E1D1D74}">
      <text>
        <r>
          <rPr>
            <b/>
            <sz val="9"/>
            <color rgb="FF000000"/>
            <rFont val="Tahoma"/>
            <family val="2"/>
          </rPr>
          <t>Gary Wegener:</t>
        </r>
        <r>
          <rPr>
            <sz val="9"/>
            <color rgb="FF000000"/>
            <rFont val="Tahoma"/>
            <family val="2"/>
          </rPr>
          <t xml:space="preserve">
</t>
        </r>
        <r>
          <rPr>
            <sz val="9"/>
            <color rgb="FF000000"/>
            <rFont val="Tahoma"/>
            <family val="2"/>
          </rPr>
          <t>needs replacement.</t>
        </r>
      </text>
    </comment>
    <comment ref="K118" authorId="0" shapeId="0" xr:uid="{EF5C74DE-96B7-AC4C-AE5F-9B66837745A1}">
      <text>
        <r>
          <rPr>
            <b/>
            <sz val="9"/>
            <color indexed="81"/>
            <rFont val="Tahoma"/>
            <family val="2"/>
          </rPr>
          <t>Gary Wegener:</t>
        </r>
        <r>
          <rPr>
            <sz val="9"/>
            <color indexed="81"/>
            <rFont val="Tahoma"/>
            <family val="2"/>
          </rPr>
          <t xml:space="preserve">
needs replacement</t>
        </r>
      </text>
    </comment>
  </commentList>
</comments>
</file>

<file path=xl/sharedStrings.xml><?xml version="1.0" encoding="utf-8"?>
<sst xmlns="http://schemas.openxmlformats.org/spreadsheetml/2006/main" count="2632" uniqueCount="532">
  <si>
    <t>btm</t>
  </si>
  <si>
    <t>Wed 6-8pm</t>
  </si>
  <si>
    <t>Beer Trailer Mgr</t>
  </si>
  <si>
    <t>Clarksburg</t>
  </si>
  <si>
    <t>Paul Hart</t>
  </si>
  <si>
    <t>916-955-8213</t>
  </si>
  <si>
    <t>Sat 4-8pm</t>
  </si>
  <si>
    <t>Erik Peddicord</t>
  </si>
  <si>
    <t>916-919-5003</t>
  </si>
  <si>
    <t>Davis noon</t>
  </si>
  <si>
    <t>Andrew Dowling</t>
  </si>
  <si>
    <t>530-902-3999</t>
  </si>
  <si>
    <t>Sat 8-11:30pm</t>
  </si>
  <si>
    <t>Wdld LV</t>
  </si>
  <si>
    <t>Dexter Quiggle</t>
  </si>
  <si>
    <t>530-661-0223</t>
  </si>
  <si>
    <t>RBS Certified</t>
  </si>
  <si>
    <t>Thur 4-8pm</t>
  </si>
  <si>
    <t>Wdld Sunrise</t>
  </si>
  <si>
    <t>David Dumars</t>
  </si>
  <si>
    <t>530-308-6595</t>
  </si>
  <si>
    <t>Sun 4-8pm</t>
  </si>
  <si>
    <t>West Sac</t>
  </si>
  <si>
    <t>Shaun Morrow</t>
  </si>
  <si>
    <t>916-402-0770</t>
  </si>
  <si>
    <t xml:space="preserve">RBS Certified </t>
  </si>
  <si>
    <t>morsignore@comcast.net</t>
  </si>
  <si>
    <t>Thur 8-11:30pm</t>
  </si>
  <si>
    <t>Winters</t>
  </si>
  <si>
    <t>Chris Kelsch</t>
  </si>
  <si>
    <t>Fri 8-11:30pm</t>
  </si>
  <si>
    <t>Woody Fridae</t>
  </si>
  <si>
    <t>530-204-8563</t>
  </si>
  <si>
    <t>Tay Buley</t>
  </si>
  <si>
    <t>707-344-5361</t>
  </si>
  <si>
    <t>Woodland</t>
  </si>
  <si>
    <t>Tabb Randolph</t>
  </si>
  <si>
    <t>530 304 6652</t>
  </si>
  <si>
    <t>FRI 4-8pm</t>
  </si>
  <si>
    <t>Brian Dwyer</t>
  </si>
  <si>
    <t>530 559 3055</t>
  </si>
  <si>
    <t>Sun 8-11:30pm</t>
  </si>
  <si>
    <t>Mike Russell</t>
  </si>
  <si>
    <t>lsutd</t>
  </si>
  <si>
    <t>Lead Setup/takedwn (both)</t>
  </si>
  <si>
    <t>Tom Wendt</t>
  </si>
  <si>
    <t>530 309 4433</t>
  </si>
  <si>
    <t>ltb</t>
  </si>
  <si>
    <t>Lead Ticket booth</t>
  </si>
  <si>
    <t>Linda Hart</t>
  </si>
  <si>
    <t>530-220-2515</t>
  </si>
  <si>
    <t>RBS reqd</t>
  </si>
  <si>
    <t>Status?</t>
  </si>
  <si>
    <t>LindaGrenz@hotmail.com</t>
  </si>
  <si>
    <t>Lisa McCapes</t>
  </si>
  <si>
    <t>916-616-0276</t>
  </si>
  <si>
    <t>Davis  Sunset</t>
  </si>
  <si>
    <t>Gloria Partida</t>
  </si>
  <si>
    <t>partidagloria@yahoo.com</t>
  </si>
  <si>
    <t>Bruce Hartsough</t>
  </si>
  <si>
    <t>530-383-0752</t>
  </si>
  <si>
    <t>brhartsough@ucdavis.edu</t>
  </si>
  <si>
    <t>Ryan Lucas</t>
  </si>
  <si>
    <t>707-344-6034</t>
  </si>
  <si>
    <t>lucasm.ryan@gmail.com</t>
  </si>
  <si>
    <t>Anand Mamidi</t>
  </si>
  <si>
    <t>530-756-3069</t>
  </si>
  <si>
    <t>anandmamidi12@gmail.com</t>
  </si>
  <si>
    <t>Tammy Linker</t>
  </si>
  <si>
    <t>916-617-6252</t>
  </si>
  <si>
    <t>Corine Martinez</t>
  </si>
  <si>
    <t>530-383-9871</t>
  </si>
  <si>
    <t>Corinne@berryessagap.com</t>
  </si>
  <si>
    <t>winters</t>
  </si>
  <si>
    <t>Melanie Dye</t>
  </si>
  <si>
    <t>530-304-5518</t>
  </si>
  <si>
    <t>mdyerealestate@yahoo.com</t>
  </si>
  <si>
    <t>Chris Jones</t>
  </si>
  <si>
    <t>530-681-8623</t>
  </si>
  <si>
    <t>chrisjones.florist@gmail.com</t>
  </si>
  <si>
    <t>lwb</t>
  </si>
  <si>
    <t>Lead Wine Bar</t>
  </si>
  <si>
    <t>Penee Hughes/Mark Lieb</t>
  </si>
  <si>
    <t>Penee Hughes</t>
  </si>
  <si>
    <t xml:space="preserve">707-330-2069  </t>
  </si>
  <si>
    <t>W Sac  Cent</t>
  </si>
  <si>
    <t>Don Schatzel</t>
  </si>
  <si>
    <t>916-834-1534</t>
  </si>
  <si>
    <t xml:space="preserve">Fri 8-11:30pm </t>
  </si>
  <si>
    <t>Lori Hawkins</t>
  </si>
  <si>
    <t xml:space="preserve">209-740-0895 </t>
  </si>
  <si>
    <t> loriscell@gmail.com</t>
  </si>
  <si>
    <t>Ute Turner</t>
  </si>
  <si>
    <t>530.570.0531</t>
  </si>
  <si>
    <t>Charlene Shaffeer</t>
  </si>
  <si>
    <t>530.312.1044</t>
  </si>
  <si>
    <t>Sue Westwood</t>
  </si>
  <si>
    <t>530-304-4735</t>
  </si>
  <si>
    <t xml:space="preserve">Sun 4-8pm </t>
  </si>
  <si>
    <t>Jim Gillette</t>
  </si>
  <si>
    <t>925-570-7542</t>
  </si>
  <si>
    <t xml:space="preserve">Sun 8-11:30pm </t>
  </si>
  <si>
    <t>Wayne Ginsberg</t>
  </si>
  <si>
    <t>530-662-0765</t>
  </si>
  <si>
    <t>Ken Wilson</t>
  </si>
  <si>
    <t>916-343-6872</t>
  </si>
  <si>
    <t>Kenneth@wilsonvineyards.com</t>
  </si>
  <si>
    <t>David Pinto</t>
  </si>
  <si>
    <t>ss</t>
  </si>
  <si>
    <t>One Shift Supervisor (BBC mbr)</t>
  </si>
  <si>
    <t>Tom Engle</t>
  </si>
  <si>
    <t>916-799-5556</t>
  </si>
  <si>
    <t>singlengle@gmail.com</t>
  </si>
  <si>
    <t>Sat 6pm-11:30</t>
  </si>
  <si>
    <t>Tom Richardson</t>
  </si>
  <si>
    <t>530.906.8393</t>
  </si>
  <si>
    <t>juneward@pacbell.net</t>
  </si>
  <si>
    <t>Charley Wallace</t>
  </si>
  <si>
    <t>530-304-0508</t>
  </si>
  <si>
    <t>charley@wintersprinting.com</t>
  </si>
  <si>
    <t>Rich Marovich</t>
  </si>
  <si>
    <t>530-902-1794</t>
  </si>
  <si>
    <t>ramarovich@gmail.com</t>
  </si>
  <si>
    <t>Sun 6 to 11:30</t>
  </si>
  <si>
    <t>description</t>
  </si>
  <si>
    <t>Club</t>
  </si>
  <si>
    <t>time in</t>
  </si>
  <si>
    <t>initials</t>
  </si>
  <si>
    <t>Rotarian</t>
  </si>
  <si>
    <t>Cell phone</t>
  </si>
  <si>
    <t>RBS rqrd</t>
  </si>
  <si>
    <t>RBS cert #</t>
  </si>
  <si>
    <t>Ticket booth</t>
  </si>
  <si>
    <t>Nancy Kirkhof/Shirley Arruda</t>
  </si>
  <si>
    <t>916-955-0131</t>
  </si>
  <si>
    <t>Beer Pourer/server</t>
  </si>
  <si>
    <t>Isabel Lopez/Shirley Arruda</t>
  </si>
  <si>
    <t>916-207-6705</t>
  </si>
  <si>
    <t>Charles Van Riper</t>
  </si>
  <si>
    <t>916-764-9881</t>
  </si>
  <si>
    <t>Vicki Pruner</t>
  </si>
  <si>
    <t>916-203-1725</t>
  </si>
  <si>
    <t>Mark Pruner</t>
  </si>
  <si>
    <t>916-204-9097</t>
  </si>
  <si>
    <t>Linda Hart poc 220 2515</t>
  </si>
  <si>
    <t>Shannon Lewis</t>
  </si>
  <si>
    <t>916-206-6124</t>
  </si>
  <si>
    <t>Julia Bell</t>
  </si>
  <si>
    <t>916-995-1443</t>
  </si>
  <si>
    <t>Vicki Pruner backup?</t>
  </si>
  <si>
    <t>Darby Williams</t>
  </si>
  <si>
    <t>916-747-1779</t>
  </si>
  <si>
    <t>Mark Pruner backup?</t>
  </si>
  <si>
    <t>Jeff Williams</t>
  </si>
  <si>
    <t>530-574-6589</t>
  </si>
  <si>
    <t>Peggy Stein</t>
  </si>
  <si>
    <t>620-255-9419</t>
  </si>
  <si>
    <t>wine bar</t>
  </si>
  <si>
    <t>Richard Stein</t>
  </si>
  <si>
    <t>620-255-9418</t>
  </si>
  <si>
    <t>Laleh Rastegarzadeh/Asahi</t>
  </si>
  <si>
    <t>530-400-8633</t>
  </si>
  <si>
    <t>Tom Adams</t>
  </si>
  <si>
    <t>530-848-9728</t>
  </si>
  <si>
    <t>Natalia Savytska</t>
  </si>
  <si>
    <t>570-755-5836</t>
  </si>
  <si>
    <t>NJ Mvondo</t>
  </si>
  <si>
    <t>Jessica Pekke</t>
  </si>
  <si>
    <t>Virgil Smith</t>
  </si>
  <si>
    <t>530-756-3532</t>
  </si>
  <si>
    <t>530-304-5451</t>
  </si>
  <si>
    <t>Andrew Dowling  530 902 3999</t>
  </si>
  <si>
    <t>Ted Puntillo</t>
  </si>
  <si>
    <t>530-681-8044</t>
  </si>
  <si>
    <t>Derraugh Dawson</t>
  </si>
  <si>
    <t>916-397-5994</t>
  </si>
  <si>
    <t>Jonathan Bayless</t>
  </si>
  <si>
    <t>925-787-3326</t>
  </si>
  <si>
    <t>Brian Horsfield</t>
  </si>
  <si>
    <t>530-902-5796</t>
  </si>
  <si>
    <t>Mark Berman</t>
  </si>
  <si>
    <t>916-261-4967</t>
  </si>
  <si>
    <t>Harvey Yan</t>
  </si>
  <si>
    <t>415-713-2093</t>
  </si>
  <si>
    <t>Bob Crow</t>
  </si>
  <si>
    <t>510-506-8190</t>
  </si>
  <si>
    <t>Jeff Kowes</t>
  </si>
  <si>
    <t>530-681-0289</t>
  </si>
  <si>
    <t>Dave Macko</t>
  </si>
  <si>
    <t>916-715-8527</t>
  </si>
  <si>
    <t xml:space="preserve"> setup/takedwn (both days)</t>
  </si>
  <si>
    <t>Davis Sunrise</t>
  </si>
  <si>
    <t>Chuck Snipes  Monday tkdn</t>
  </si>
  <si>
    <t>530.220.3014</t>
  </si>
  <si>
    <t>Gretchen will fill</t>
  </si>
  <si>
    <t>Mack Walker</t>
  </si>
  <si>
    <t>530.574.0266</t>
  </si>
  <si>
    <t>Patsy Inouye</t>
  </si>
  <si>
    <t>530.304.4648</t>
  </si>
  <si>
    <t>Gretchen</t>
  </si>
  <si>
    <t>Shac Shacoski</t>
  </si>
  <si>
    <t>530.902.1232</t>
  </si>
  <si>
    <t>Larry Greene</t>
  </si>
  <si>
    <t>916.201.8523</t>
  </si>
  <si>
    <t>Don Saylor</t>
  </si>
  <si>
    <t>530.848.3220</t>
  </si>
  <si>
    <t>John Geisler</t>
  </si>
  <si>
    <t>530.979.7648</t>
  </si>
  <si>
    <t>Jeff Adamski</t>
  </si>
  <si>
    <t>530.219.5510</t>
  </si>
  <si>
    <t>Lori Raineri</t>
  </si>
  <si>
    <t>916.213.7998</t>
  </si>
  <si>
    <t>Dave Heard</t>
  </si>
  <si>
    <t>530.902.3725</t>
  </si>
  <si>
    <t>rbs certified</t>
  </si>
  <si>
    <t>David Murphy</t>
  </si>
  <si>
    <t>530.758.1838</t>
  </si>
  <si>
    <t>Walt James</t>
  </si>
  <si>
    <t>916-769-3333</t>
  </si>
  <si>
    <t>Danielle Bettencourt</t>
  </si>
  <si>
    <t>530-902-4630</t>
  </si>
  <si>
    <t>danielle@streetsoflondonpub.com</t>
  </si>
  <si>
    <t>Thom Lewis</t>
  </si>
  <si>
    <t>530-341-4699</t>
  </si>
  <si>
    <t>Martha Guerrero</t>
  </si>
  <si>
    <t>916-233-7395</t>
  </si>
  <si>
    <t>Charles Moore</t>
  </si>
  <si>
    <t>916-417-5623</t>
  </si>
  <si>
    <t>Kat Gallager (W. Sac club)</t>
  </si>
  <si>
    <t>Peter Blando</t>
  </si>
  <si>
    <t>530-304-6038</t>
  </si>
  <si>
    <t>Scott Matter</t>
  </si>
  <si>
    <t>916-257-1160</t>
  </si>
  <si>
    <t>Cass Sylvia</t>
  </si>
  <si>
    <t>530.309-5923</t>
  </si>
  <si>
    <t>Tom Caldwell</t>
  </si>
  <si>
    <t>Susan Lundquist</t>
  </si>
  <si>
    <t>916.719.2880</t>
  </si>
  <si>
    <t>Antonio Murillo</t>
  </si>
  <si>
    <t>714.785.5197</t>
  </si>
  <si>
    <t>916.769.7193</t>
  </si>
  <si>
    <t>Denny Patrick</t>
  </si>
  <si>
    <t>916.801.7769</t>
  </si>
  <si>
    <t>Christy Hayes</t>
  </si>
  <si>
    <t>530.661.0428</t>
  </si>
  <si>
    <t>James Bryan</t>
  </si>
  <si>
    <t>530.870.1344</t>
  </si>
  <si>
    <t>Claudia Castaneda</t>
  </si>
  <si>
    <t>916.254.1486</t>
  </si>
  <si>
    <t>extra</t>
  </si>
  <si>
    <t>Xochitl Murillo</t>
  </si>
  <si>
    <t>530.848.5010</t>
  </si>
  <si>
    <t>Bob Hulbert</t>
  </si>
  <si>
    <t>530-682-9040</t>
  </si>
  <si>
    <t>Wine Bar</t>
  </si>
  <si>
    <t>Dave Yust</t>
  </si>
  <si>
    <t>530-219-0509</t>
  </si>
  <si>
    <t>Ramon Urbano</t>
  </si>
  <si>
    <t>530 662 0765</t>
  </si>
  <si>
    <t xml:space="preserve">Gary Holman/Tom Wendt </t>
  </si>
  <si>
    <t>Keith Rode</t>
  </si>
  <si>
    <t>707-337-0370</t>
  </si>
  <si>
    <t>Ellen Burnes</t>
  </si>
  <si>
    <t>530-867-5745</t>
  </si>
  <si>
    <t>Amy Busch</t>
  </si>
  <si>
    <t>530-356-9165</t>
  </si>
  <si>
    <t>Lee Harris</t>
  </si>
  <si>
    <t>916-276-4618</t>
  </si>
  <si>
    <t>Chris Powell</t>
  </si>
  <si>
    <t>209-612-0259</t>
  </si>
  <si>
    <t>Mike Campbell</t>
  </si>
  <si>
    <t>530-574-2772</t>
  </si>
  <si>
    <t>Ron Chambers</t>
  </si>
  <si>
    <t>916-704-3131</t>
  </si>
  <si>
    <t>Leasley Alvarado</t>
  </si>
  <si>
    <t>916-413-5706</t>
  </si>
  <si>
    <t>Kelly Rochester</t>
  </si>
  <si>
    <t>916-919-3860</t>
  </si>
  <si>
    <t>Jennifer Engstrom</t>
  </si>
  <si>
    <t>916-803-0304</t>
  </si>
  <si>
    <t>Christy Jourdan</t>
  </si>
  <si>
    <t>916-549-3212</t>
  </si>
  <si>
    <t>Nav Chachech</t>
  </si>
  <si>
    <t>425-223-6587</t>
  </si>
  <si>
    <t>Viona Hague</t>
  </si>
  <si>
    <t>Janice Koch</t>
  </si>
  <si>
    <t>530-219-6412</t>
  </si>
  <si>
    <t>Bob Rennie</t>
  </si>
  <si>
    <t>530-702-3744</t>
  </si>
  <si>
    <t>David Denebeim</t>
  </si>
  <si>
    <t>530-795-3277</t>
  </si>
  <si>
    <t>Eric Zane</t>
  </si>
  <si>
    <t>Clyde Brooker</t>
  </si>
  <si>
    <t>530 661 3579</t>
  </si>
  <si>
    <t>Yvette Roy</t>
  </si>
  <si>
    <t>530908 7425</t>
  </si>
  <si>
    <t>Jim Nolan</t>
  </si>
  <si>
    <t>Frits van der Hoek</t>
  </si>
  <si>
    <t>shift</t>
  </si>
  <si>
    <t>x</t>
  </si>
  <si>
    <t xml:space="preserve">Listed below are the Rotarians that have more than one shift at the fair.  </t>
  </si>
  <si>
    <t>It is assumed that each Rotarian working at the fair pays for their parking once.</t>
  </si>
  <si>
    <t>These parking passes  cover their subsequent shifts.</t>
  </si>
  <si>
    <t>parking for additional shift</t>
  </si>
  <si>
    <t>lm61@mac.com</t>
  </si>
  <si>
    <t>mike.russell@edwardjones.com</t>
  </si>
  <si>
    <t>Brian.Dwyer@edwardjones.com</t>
  </si>
  <si>
    <t>Paulywood123@gmail.com</t>
  </si>
  <si>
    <t>Eriketp@gmail.com</t>
  </si>
  <si>
    <t>Adowling7@gmail.com</t>
  </si>
  <si>
    <t>quiggs@sbcglobal.net</t>
  </si>
  <si>
    <t>ricepaddydave@gmail.com</t>
  </si>
  <si>
    <t>ckelsch@wintershealth.org</t>
  </si>
  <si>
    <t>fridaefamily@wavecable.com</t>
  </si>
  <si>
    <t>buley@outlook.com</t>
  </si>
  <si>
    <t>TabbR001@gmail.com</t>
  </si>
  <si>
    <t>started…</t>
  </si>
  <si>
    <t>PeneeHughes@aol.com</t>
  </si>
  <si>
    <t>swestwood@carbahalcpa.com</t>
  </si>
  <si>
    <t>jgillette@ych.ca.gov</t>
  </si>
  <si>
    <t>wayneginsburg@gmail.com</t>
  </si>
  <si>
    <t>Wayne Ginsburg</t>
  </si>
  <si>
    <t>ute.turner@wavecable.com</t>
  </si>
  <si>
    <t>charlene.shaffer@gmail.com</t>
  </si>
  <si>
    <t>thishomesforyou@yahoo.com</t>
  </si>
  <si>
    <t>david.pinto@ampf.com</t>
  </si>
  <si>
    <t>tom.rotary.wendt@gmail.com</t>
  </si>
  <si>
    <t>Penee has it…</t>
  </si>
  <si>
    <t>dons1129@gmail.com</t>
  </si>
  <si>
    <t>before, during, after fair</t>
  </si>
  <si>
    <t>BB Chair &amp; Shift Supervisor trainer</t>
  </si>
  <si>
    <t>Woodland OH</t>
  </si>
  <si>
    <t>Gary Wegener</t>
  </si>
  <si>
    <t>Wdld LV OH</t>
  </si>
  <si>
    <t>Tom Richardson?</t>
  </si>
  <si>
    <t>Beer mgr, train trlr/pour/serve</t>
  </si>
  <si>
    <t>West Sac OH</t>
  </si>
  <si>
    <t>Wine  mgr, train wine bar leads</t>
  </si>
  <si>
    <t>Slots/Rosters /logs/Fair passes</t>
  </si>
  <si>
    <t>Davis Sunrise OH</t>
  </si>
  <si>
    <t>Gretchen/Tim Daleiden?</t>
  </si>
  <si>
    <t>before, after fair</t>
  </si>
  <si>
    <t>Train setup/take dwn lead</t>
  </si>
  <si>
    <t>Wdld Sunrise OH</t>
  </si>
  <si>
    <t>Permits/purchasing</t>
  </si>
  <si>
    <t>Responsible Beverage Service Cert</t>
  </si>
  <si>
    <t>Courier</t>
  </si>
  <si>
    <t>Dan Stroski</t>
  </si>
  <si>
    <t>Treasurer (tax filing)</t>
  </si>
  <si>
    <t>Ticket Booth overall lead/trainer</t>
  </si>
  <si>
    <t>Graphics</t>
  </si>
  <si>
    <t>Winters OH</t>
  </si>
  <si>
    <t>allocation of proceeds</t>
  </si>
  <si>
    <t>W Sac</t>
  </si>
  <si>
    <t>Clrksbg</t>
  </si>
  <si>
    <t>Davis SS</t>
  </si>
  <si>
    <t>Davis</t>
  </si>
  <si>
    <t>Davis SR</t>
  </si>
  <si>
    <t>WSacCen</t>
  </si>
  <si>
    <t>Wdld SR</t>
  </si>
  <si>
    <t>Wdld</t>
  </si>
  <si>
    <t># slots</t>
  </si>
  <si>
    <t>unfilled</t>
  </si>
  <si>
    <t>credit</t>
  </si>
  <si>
    <t>X</t>
  </si>
  <si>
    <t>Not sure what this refers to; consider deleting this worksheet</t>
  </si>
  <si>
    <t>Good concept, but didn't get it set up in time to be useful</t>
  </si>
  <si>
    <t>The idea being to create a list of folks that want additional slots and can fill in.</t>
  </si>
  <si>
    <t>Their club gets the credit (~$250 per slot)</t>
  </si>
  <si>
    <t>23 Astnt/24/25 Chair/Training coord</t>
  </si>
  <si>
    <t>?</t>
  </si>
  <si>
    <t>need someone sharp on excel</t>
  </si>
  <si>
    <t>Sun 8-10am/Mon 8-10am</t>
  </si>
  <si>
    <t>count</t>
  </si>
  <si>
    <t>leads</t>
  </si>
  <si>
    <t>date/time</t>
  </si>
  <si>
    <t>Row Labels</t>
  </si>
  <si>
    <t>Grand Total</t>
  </si>
  <si>
    <t>Count of Club</t>
  </si>
  <si>
    <t>Column Labels</t>
  </si>
  <si>
    <t>Shift Order</t>
  </si>
  <si>
    <t>10 - Sat 2</t>
  </si>
  <si>
    <t>11 - Sat 3</t>
  </si>
  <si>
    <t>12 - Sun 1</t>
  </si>
  <si>
    <t>13 - Sun 2</t>
  </si>
  <si>
    <t>14 - Sun 3</t>
  </si>
  <si>
    <t>01 - Lead</t>
  </si>
  <si>
    <t>03 - Wed 1</t>
  </si>
  <si>
    <t>02 - Set-Up/Take-Down</t>
  </si>
  <si>
    <t>04 - Wed 2</t>
  </si>
  <si>
    <t>05 - Thu 1</t>
  </si>
  <si>
    <t>07 - Fri 1</t>
  </si>
  <si>
    <t>08 - Fri 2</t>
  </si>
  <si>
    <t>09 - Sat 1</t>
  </si>
  <si>
    <t>(blank)</t>
  </si>
  <si>
    <t>2024 Rotarian</t>
  </si>
  <si>
    <t>Contact/Cell #</t>
  </si>
  <si>
    <t>Wed 6-10pm</t>
  </si>
  <si>
    <t>Thur 12-4PM</t>
  </si>
  <si>
    <t>Fri 12 - 4PM</t>
  </si>
  <si>
    <t>Thur noon to 6pm</t>
  </si>
  <si>
    <t>Thur 6-11:30pm</t>
  </si>
  <si>
    <t>FRI noon to 6pm</t>
  </si>
  <si>
    <t>FRI 6-11:30pm</t>
  </si>
  <si>
    <t>Wed 8-10pm</t>
  </si>
  <si>
    <t>Laura Mendez</t>
  </si>
  <si>
    <t>Roxanne Loe</t>
  </si>
  <si>
    <t>Carlos Rodriquez</t>
  </si>
  <si>
    <t>Mayra Vega</t>
  </si>
  <si>
    <t>916.799.5556</t>
  </si>
  <si>
    <t>Dave Gius</t>
  </si>
  <si>
    <t>916.997.7093</t>
  </si>
  <si>
    <t>916.834.1534</t>
  </si>
  <si>
    <t>916.233.7395</t>
  </si>
  <si>
    <t>530.304.6038</t>
  </si>
  <si>
    <t>Emily Schatzel</t>
  </si>
  <si>
    <t>916.834.9201</t>
  </si>
  <si>
    <t>530.341.4699</t>
  </si>
  <si>
    <t>916.769.3333</t>
  </si>
  <si>
    <t>Charlie Moore</t>
  </si>
  <si>
    <t>916.417.5623</t>
  </si>
  <si>
    <t>David Reed</t>
  </si>
  <si>
    <t>Lynn Jepsen</t>
  </si>
  <si>
    <t>Lou Below</t>
  </si>
  <si>
    <t>530-219-1980</t>
  </si>
  <si>
    <t>530.400.6773</t>
  </si>
  <si>
    <t>Louis Ferguson</t>
  </si>
  <si>
    <t>Shelley Dowling</t>
  </si>
  <si>
    <t>Donna Prebys</t>
  </si>
  <si>
    <t>630-803-7954</t>
  </si>
  <si>
    <t>Eric Prebys</t>
  </si>
  <si>
    <t>530-400-4743</t>
  </si>
  <si>
    <t>530-816-0134</t>
  </si>
  <si>
    <t>Jason Reynolds</t>
  </si>
  <si>
    <t>Tim Ainsworth</t>
  </si>
  <si>
    <t>530-908-7576</t>
  </si>
  <si>
    <t>530-902-4546</t>
  </si>
  <si>
    <t>916-296-3279</t>
  </si>
  <si>
    <t>707-337-4535</t>
  </si>
  <si>
    <t>916-269-7193</t>
  </si>
  <si>
    <t>707-299-7529</t>
  </si>
  <si>
    <t>530-908-6800</t>
  </si>
  <si>
    <t>530-570-0531</t>
  </si>
  <si>
    <t>Gretchen Peralta</t>
  </si>
  <si>
    <t>Shaun?</t>
  </si>
  <si>
    <t>Tom Richardson/Gretchen Peralta</t>
  </si>
  <si>
    <t>530 908 4914</t>
  </si>
  <si>
    <t>530 723 2246</t>
  </si>
  <si>
    <t>(530) 304-5592</t>
  </si>
  <si>
    <t>(530) 219-6475</t>
  </si>
  <si>
    <t>(408) 483-9874</t>
  </si>
  <si>
    <t>Reggie Powell</t>
  </si>
  <si>
    <t>530 650 5549</t>
  </si>
  <si>
    <t>Angela Lynn</t>
  </si>
  <si>
    <t>916 384 7758</t>
  </si>
  <si>
    <t>05 - Thu 2</t>
  </si>
  <si>
    <t>06 - Thu 3</t>
  </si>
  <si>
    <t>08 - Fri 3</t>
  </si>
  <si>
    <t>ABC</t>
  </si>
  <si>
    <t xml:space="preserve">Health Dept. </t>
  </si>
  <si>
    <t>Vinny Patel</t>
  </si>
  <si>
    <t>Nick Pohl</t>
  </si>
  <si>
    <t>RBS EXP.</t>
  </si>
  <si>
    <t>Nancy Kirchoff</t>
  </si>
  <si>
    <t>Alice Llano</t>
  </si>
  <si>
    <t>Loyal Miner</t>
  </si>
  <si>
    <t>Tiffany Perrodin</t>
  </si>
  <si>
    <t>Isabel Lopez</t>
  </si>
  <si>
    <t>Paul Yamamoto</t>
  </si>
  <si>
    <t>Judith Plank</t>
  </si>
  <si>
    <t>Koen Van Rompay</t>
  </si>
  <si>
    <t>Brett Lee</t>
  </si>
  <si>
    <t>Barbara Sonin</t>
  </si>
  <si>
    <t>Blair Voeltz</t>
  </si>
  <si>
    <t>707 592 6339</t>
  </si>
  <si>
    <t>530 681 1144</t>
  </si>
  <si>
    <t>Rob Beggs</t>
  </si>
  <si>
    <t>530 867 3576</t>
  </si>
  <si>
    <t>Byron MacConnell</t>
  </si>
  <si>
    <t>530-304-5304</t>
  </si>
  <si>
    <t>John Martin</t>
  </si>
  <si>
    <t>John Roncoroni</t>
  </si>
  <si>
    <t>Jim Odusola</t>
  </si>
  <si>
    <t>Phil Marler</t>
  </si>
  <si>
    <t>530-681-8048</t>
  </si>
  <si>
    <t>707-294-7259</t>
  </si>
  <si>
    <t>916-410-6000</t>
  </si>
  <si>
    <t>530-908-3911</t>
  </si>
  <si>
    <t>Aniek Pflager</t>
  </si>
  <si>
    <t>open till filled</t>
  </si>
  <si>
    <t>in progress 2023</t>
  </si>
  <si>
    <t>312703598 expired 4/2025</t>
  </si>
  <si>
    <t>Ryan Lucas-not signed up yet</t>
  </si>
  <si>
    <t>exp 7/2025</t>
  </si>
  <si>
    <t>530-383-1711</t>
  </si>
  <si>
    <t>Dave Morse</t>
  </si>
  <si>
    <t>Tim Daleiden</t>
  </si>
  <si>
    <t>Jeff Oblinger</t>
  </si>
  <si>
    <t>Charles Wood</t>
  </si>
  <si>
    <t>Lawrence Wold</t>
  </si>
  <si>
    <t>Susan Salontay</t>
  </si>
  <si>
    <t>Dick Berry</t>
  </si>
  <si>
    <t>John McNamara</t>
  </si>
  <si>
    <t>Manny Carbahal</t>
  </si>
  <si>
    <t>Chuck Snipes</t>
  </si>
  <si>
    <t>Dave Grose</t>
  </si>
  <si>
    <t>916.206.0416</t>
  </si>
  <si>
    <t>530.309.4433</t>
  </si>
  <si>
    <t>Mark Rowan</t>
  </si>
  <si>
    <t>Nav Bhachech</t>
  </si>
  <si>
    <t>Jeff Uppington</t>
  </si>
  <si>
    <t>530.304.8336</t>
  </si>
  <si>
    <t>Sat 11AM to 4pm</t>
  </si>
  <si>
    <t>Sat 11 AM to 6</t>
  </si>
  <si>
    <t>Sun 11AM to 4pm</t>
  </si>
  <si>
    <t>Sun 11 AM to 6pm</t>
  </si>
  <si>
    <t>Nick Esquivel</t>
  </si>
  <si>
    <t>Elizabeth Esquivel</t>
  </si>
  <si>
    <t>Steve Heringer</t>
  </si>
  <si>
    <t>Dick Marxhall</t>
  </si>
  <si>
    <t>Ricardo Goni</t>
  </si>
  <si>
    <t>JoAnn Moffett</t>
  </si>
  <si>
    <t>Dan Ramos</t>
  </si>
  <si>
    <t>Liz Orio</t>
  </si>
  <si>
    <t>Yes</t>
  </si>
  <si>
    <t>530 908 3443</t>
  </si>
  <si>
    <t>Claudia Casteneda</t>
  </si>
  <si>
    <t>Tiffany Perrodin (Lewis)</t>
  </si>
  <si>
    <t>Loyal Minor</t>
  </si>
  <si>
    <t>Tricia Butcher</t>
  </si>
  <si>
    <t>916-952-7892</t>
  </si>
  <si>
    <t>916-267-9168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</si>
</sst>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yy;@"/>
  </numFmts>
  <fonts count="13" x14ac:knownFonts="1">
    <font>
      <sz val="11"/>
      <color theme="1"/>
      <name val="Calibri"/>
      <family val="2"/>
      <scheme val="minor"/>
    </font>
    <font>
      <b/>
      <sz val="11"/>
      <color theme="1"/>
      <name val="Calibri"/>
      <family val="2"/>
      <scheme val="minor"/>
    </font>
    <font>
      <u/>
      <sz val="11"/>
      <color theme="10"/>
      <name val="Calibri"/>
      <family val="2"/>
      <scheme val="minor"/>
    </font>
    <font>
      <sz val="9"/>
      <color indexed="81"/>
      <name val="Tahoma"/>
      <family val="2"/>
    </font>
    <font>
      <b/>
      <sz val="9"/>
      <color indexed="81"/>
      <name val="Tahoma"/>
      <family val="2"/>
    </font>
    <font>
      <sz val="9"/>
      <color theme="1"/>
      <name val="Calibri"/>
      <family val="2"/>
      <scheme val="minor"/>
    </font>
    <font>
      <sz val="8"/>
      <color theme="1"/>
      <name val="Calibri"/>
      <family val="2"/>
      <scheme val="minor"/>
    </font>
    <font>
      <b/>
      <sz val="9"/>
      <color rgb="FF000000"/>
      <name val="Tahoma"/>
      <family val="2"/>
    </font>
    <font>
      <sz val="8"/>
      <name val="Calibri"/>
      <family val="2"/>
      <scheme val="minor"/>
    </font>
    <font>
      <sz val="9"/>
      <color rgb="FF000000"/>
      <name val="Tahoma"/>
      <family val="2"/>
    </font>
    <font>
      <sz val="11"/>
      <color rgb="FF000000"/>
      <name val="Calibri"/>
      <family val="2"/>
      <scheme val="minor"/>
    </font>
    <font>
      <b/>
      <sz val="9"/>
      <color theme="1"/>
      <name val="Calibri"/>
      <family val="2"/>
      <scheme val="minor"/>
    </font>
    <font>
      <sz val="11"/>
      <color rgb="FF000000"/>
      <name val="Arial"/>
      <family val="2"/>
    </font>
  </fonts>
  <fills count="5">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41">
    <xf numFmtId="0" fontId="0" fillId="0" borderId="0" xfId="0"/>
    <xf numFmtId="0" fontId="0" fillId="0" borderId="0" xfId="0" applyAlignment="1">
      <alignment horizontal="center"/>
    </xf>
    <xf numFmtId="0" fontId="1" fillId="0" borderId="0" xfId="0" applyFont="1" applyAlignment="1">
      <alignment horizontal="left"/>
    </xf>
    <xf numFmtId="0" fontId="1" fillId="0" borderId="0" xfId="0" applyFont="1" applyAlignment="1">
      <alignment horizontal="center"/>
    </xf>
    <xf numFmtId="9" fontId="0" fillId="0" borderId="0" xfId="0" applyNumberFormat="1" applyAlignment="1">
      <alignment horizontal="center"/>
    </xf>
    <xf numFmtId="164" fontId="0" fillId="0" borderId="0" xfId="0" applyNumberFormat="1" applyAlignment="1">
      <alignment horizontal="center"/>
    </xf>
    <xf numFmtId="0" fontId="0" fillId="2" borderId="0" xfId="0" applyFill="1"/>
    <xf numFmtId="0" fontId="2" fillId="0" borderId="0" xfId="1" applyFill="1" applyAlignment="1">
      <alignment horizontal="center"/>
    </xf>
    <xf numFmtId="0" fontId="2" fillId="0" borderId="0" xfId="1" applyFill="1"/>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5" fillId="0" borderId="0" xfId="0" applyFont="1" applyAlignment="1">
      <alignment horizontal="center"/>
    </xf>
    <xf numFmtId="0" fontId="6" fillId="0" borderId="0" xfId="0" applyFont="1" applyAlignment="1">
      <alignment horizontal="center"/>
    </xf>
    <xf numFmtId="0" fontId="0" fillId="0" borderId="1" xfId="0" applyBorder="1"/>
    <xf numFmtId="0" fontId="0" fillId="0" borderId="1" xfId="0" pivotButton="1" applyBorder="1"/>
    <xf numFmtId="0" fontId="0" fillId="0" borderId="1" xfId="0" applyBorder="1" applyAlignment="1">
      <alignment horizontal="left"/>
    </xf>
    <xf numFmtId="0" fontId="0" fillId="0" borderId="1" xfId="0" applyBorder="1" applyAlignment="1">
      <alignment horizontal="left" indent="1"/>
    </xf>
    <xf numFmtId="0" fontId="10" fillId="0" borderId="0" xfId="0" applyFont="1" applyAlignment="1">
      <alignment horizontal="center"/>
    </xf>
    <xf numFmtId="14" fontId="0" fillId="0" borderId="0" xfId="0" applyNumberFormat="1" applyAlignment="1">
      <alignment horizontal="center"/>
    </xf>
    <xf numFmtId="0" fontId="0" fillId="0" borderId="2" xfId="0" applyBorder="1" applyAlignment="1">
      <alignment horizontal="center"/>
    </xf>
    <xf numFmtId="0" fontId="0" fillId="0" borderId="3" xfId="0" applyBorder="1" applyAlignment="1">
      <alignment horizontal="center"/>
    </xf>
    <xf numFmtId="0" fontId="11" fillId="0" borderId="0" xfId="0" applyFont="1" applyAlignment="1">
      <alignment horizontal="center"/>
    </xf>
    <xf numFmtId="14" fontId="1" fillId="0" borderId="0" xfId="0" applyNumberFormat="1" applyFont="1" applyAlignment="1">
      <alignment horizontal="center"/>
    </xf>
    <xf numFmtId="0" fontId="12" fillId="0" borderId="0" xfId="0" applyFont="1" applyAlignment="1">
      <alignment horizontal="center"/>
    </xf>
    <xf numFmtId="0" fontId="2" fillId="0" borderId="0" xfId="1" applyFill="1" applyBorder="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2" fillId="0" borderId="1" xfId="1" applyFill="1" applyBorder="1" applyAlignment="1">
      <alignment horizontal="center"/>
    </xf>
    <xf numFmtId="0" fontId="12" fillId="0" borderId="1" xfId="0" applyFont="1" applyBorder="1" applyAlignment="1">
      <alignment horizontal="center"/>
    </xf>
    <xf numFmtId="0" fontId="0" fillId="3" borderId="1" xfId="0" applyFill="1" applyBorder="1" applyAlignment="1">
      <alignment horizontal="center"/>
    </xf>
    <xf numFmtId="165" fontId="0" fillId="0" borderId="1" xfId="0" applyNumberFormat="1" applyBorder="1" applyAlignment="1">
      <alignment horizontal="center"/>
    </xf>
    <xf numFmtId="0" fontId="0" fillId="0" borderId="4" xfId="0" applyBorder="1" applyAlignment="1">
      <alignment horizontal="center"/>
    </xf>
    <xf numFmtId="14" fontId="0" fillId="0" borderId="4" xfId="0" applyNumberForma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1" fillId="0" borderId="7" xfId="0" applyFont="1" applyBorder="1" applyAlignment="1">
      <alignment horizontal="center"/>
    </xf>
    <xf numFmtId="0" fontId="11" fillId="0" borderId="7" xfId="0" applyFont="1" applyBorder="1" applyAlignment="1">
      <alignment horizontal="center"/>
    </xf>
    <xf numFmtId="0" fontId="0" fillId="0" borderId="6" xfId="0" applyBorder="1" applyAlignment="1">
      <alignment horizontal="center"/>
    </xf>
    <xf numFmtId="14" fontId="1" fillId="0" borderId="8" xfId="0" applyNumberFormat="1" applyFont="1" applyBorder="1" applyAlignment="1">
      <alignment horizontal="center"/>
    </xf>
  </cellXfs>
  <cellStyles count="2">
    <cellStyle name="Hyperlink" xfId="1" builtinId="8"/>
    <cellStyle name="Normal" xfId="0" builtinId="0"/>
  </cellStyles>
  <dxfs count="9">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3.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07/relationships/slicerCache" Target="slicerCaches/slicerCache2.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[master slot roster (2024)Working Copy rev13.xlsx]Sheet1!PivotTable1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46233733941152094"/>
          <c:y val="2.8619541875447376E-2"/>
          <c:w val="0.53584781428183548"/>
          <c:h val="0.48284521726450863"/>
        </c:manualLayout>
      </c:layout>
      <c:barChart>
        <c:barDir val="col"/>
        <c:grouping val="clustered"/>
        <c:varyColors val="0"/>
        <c:ser>
          <c:idx val="0"/>
          <c:order val="0"/>
          <c:tx>
            <c:strRef>
              <c:f>Sheet1!$B$1:$B$2</c:f>
              <c:strCache>
                <c:ptCount val="1"/>
                <c:pt idx="0">
                  <c:v>Clarksburg</c:v>
                </c:pt>
              </c:strCache>
            </c:strRef>
          </c:tx>
          <c:spPr>
            <a:solidFill>
              <a:schemeClr val="accent1"/>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Sheet1!$B$3:$B$21</c:f>
              <c:numCache>
                <c:formatCode>General</c:formatCode>
                <c:ptCount val="17"/>
                <c:pt idx="2">
                  <c:v>4</c:v>
                </c:pt>
                <c:pt idx="5">
                  <c:v>1</c:v>
                </c:pt>
                <c:pt idx="7">
                  <c:v>2</c:v>
                </c:pt>
                <c:pt idx="8">
                  <c:v>3</c:v>
                </c:pt>
                <c:pt idx="10">
                  <c:v>2</c:v>
                </c:pt>
                <c:pt idx="11">
                  <c:v>5</c:v>
                </c:pt>
              </c:numCache>
            </c:numRef>
          </c:val>
          <c:extLst>
            <c:ext xmlns:c16="http://schemas.microsoft.com/office/drawing/2014/chart" uri="{C3380CC4-5D6E-409C-BE32-E72D297353CC}">
              <c16:uniqueId val="{00000002-4BC5-BD4D-8E42-B2B6856D8421}"/>
            </c:ext>
          </c:extLst>
        </c:ser>
        <c:ser>
          <c:idx val="1"/>
          <c:order val="1"/>
          <c:tx>
            <c:strRef>
              <c:f>Sheet1!$C$1:$C$2</c:f>
              <c:strCache>
                <c:ptCount val="1"/>
                <c:pt idx="0">
                  <c:v>Davis  Sunset</c:v>
                </c:pt>
              </c:strCache>
            </c:strRef>
          </c:tx>
          <c:spPr>
            <a:solidFill>
              <a:schemeClr val="accent2"/>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Sheet1!$C$3:$C$21</c:f>
              <c:numCache>
                <c:formatCode>General</c:formatCode>
                <c:ptCount val="17"/>
                <c:pt idx="4">
                  <c:v>1</c:v>
                </c:pt>
                <c:pt idx="6">
                  <c:v>3</c:v>
                </c:pt>
                <c:pt idx="7">
                  <c:v>1</c:v>
                </c:pt>
                <c:pt idx="11">
                  <c:v>3</c:v>
                </c:pt>
                <c:pt idx="12">
                  <c:v>4</c:v>
                </c:pt>
                <c:pt idx="14">
                  <c:v>1</c:v>
                </c:pt>
                <c:pt idx="15">
                  <c:v>3</c:v>
                </c:pt>
              </c:numCache>
            </c:numRef>
          </c:val>
          <c:extLst>
            <c:ext xmlns:c16="http://schemas.microsoft.com/office/drawing/2014/chart" uri="{C3380CC4-5D6E-409C-BE32-E72D297353CC}">
              <c16:uniqueId val="{00000001-5E82-3D49-8644-843D86D1023B}"/>
            </c:ext>
          </c:extLst>
        </c:ser>
        <c:ser>
          <c:idx val="2"/>
          <c:order val="2"/>
          <c:tx>
            <c:strRef>
              <c:f>Sheet1!$D$1:$D$2</c:f>
              <c:strCache>
                <c:ptCount val="1"/>
                <c:pt idx="0">
                  <c:v>Davis noon</c:v>
                </c:pt>
              </c:strCache>
            </c:strRef>
          </c:tx>
          <c:spPr>
            <a:solidFill>
              <a:schemeClr val="accent3"/>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Sheet1!$D$3:$D$21</c:f>
              <c:numCache>
                <c:formatCode>General</c:formatCode>
                <c:ptCount val="17"/>
                <c:pt idx="5">
                  <c:v>1</c:v>
                </c:pt>
                <c:pt idx="9">
                  <c:v>4</c:v>
                </c:pt>
                <c:pt idx="13">
                  <c:v>7</c:v>
                </c:pt>
                <c:pt idx="14">
                  <c:v>3</c:v>
                </c:pt>
              </c:numCache>
            </c:numRef>
          </c:val>
          <c:extLst>
            <c:ext xmlns:c16="http://schemas.microsoft.com/office/drawing/2014/chart" uri="{C3380CC4-5D6E-409C-BE32-E72D297353CC}">
              <c16:uniqueId val="{00000002-5E82-3D49-8644-843D86D1023B}"/>
            </c:ext>
          </c:extLst>
        </c:ser>
        <c:ser>
          <c:idx val="3"/>
          <c:order val="3"/>
          <c:tx>
            <c:strRef>
              <c:f>Sheet1!$E$1:$E$2</c:f>
              <c:strCache>
                <c:ptCount val="1"/>
                <c:pt idx="0">
                  <c:v>Davis Sunrise</c:v>
                </c:pt>
              </c:strCache>
            </c:strRef>
          </c:tx>
          <c:spPr>
            <a:solidFill>
              <a:schemeClr val="accent4"/>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Sheet1!$E$3:$E$21</c:f>
              <c:numCache>
                <c:formatCode>General</c:formatCode>
                <c:ptCount val="17"/>
                <c:pt idx="1">
                  <c:v>3</c:v>
                </c:pt>
                <c:pt idx="5">
                  <c:v>1</c:v>
                </c:pt>
                <c:pt idx="12">
                  <c:v>3</c:v>
                </c:pt>
                <c:pt idx="14">
                  <c:v>3</c:v>
                </c:pt>
                <c:pt idx="15">
                  <c:v>3</c:v>
                </c:pt>
              </c:numCache>
            </c:numRef>
          </c:val>
          <c:extLst>
            <c:ext xmlns:c16="http://schemas.microsoft.com/office/drawing/2014/chart" uri="{C3380CC4-5D6E-409C-BE32-E72D297353CC}">
              <c16:uniqueId val="{00000003-5E82-3D49-8644-843D86D1023B}"/>
            </c:ext>
          </c:extLst>
        </c:ser>
        <c:ser>
          <c:idx val="4"/>
          <c:order val="4"/>
          <c:tx>
            <c:strRef>
              <c:f>Sheet1!$F$1:$F$2</c:f>
              <c:strCache>
                <c:ptCount val="1"/>
                <c:pt idx="0">
                  <c:v>Davis Sunrise OH</c:v>
                </c:pt>
              </c:strCache>
            </c:strRef>
          </c:tx>
          <c:spPr>
            <a:solidFill>
              <a:schemeClr val="accent5"/>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Sheet1!$F$3:$F$21</c:f>
              <c:numCache>
                <c:formatCode>General</c:formatCode>
                <c:ptCount val="17"/>
                <c:pt idx="0">
                  <c:v>2</c:v>
                </c:pt>
              </c:numCache>
            </c:numRef>
          </c:val>
          <c:extLst>
            <c:ext xmlns:c16="http://schemas.microsoft.com/office/drawing/2014/chart" uri="{C3380CC4-5D6E-409C-BE32-E72D297353CC}">
              <c16:uniqueId val="{00000004-5E82-3D49-8644-843D86D1023B}"/>
            </c:ext>
          </c:extLst>
        </c:ser>
        <c:ser>
          <c:idx val="5"/>
          <c:order val="5"/>
          <c:tx>
            <c:strRef>
              <c:f>Sheet1!$G$1:$G$2</c:f>
              <c:strCache>
                <c:ptCount val="1"/>
                <c:pt idx="0">
                  <c:v>W Sac  Cent</c:v>
                </c:pt>
              </c:strCache>
            </c:strRef>
          </c:tx>
          <c:spPr>
            <a:solidFill>
              <a:schemeClr val="accent6"/>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Sheet1!$G$3:$G$21</c:f>
              <c:numCache>
                <c:formatCode>General</c:formatCode>
                <c:ptCount val="17"/>
                <c:pt idx="2">
                  <c:v>1</c:v>
                </c:pt>
                <c:pt idx="4">
                  <c:v>2</c:v>
                </c:pt>
                <c:pt idx="5">
                  <c:v>1</c:v>
                </c:pt>
                <c:pt idx="8">
                  <c:v>1</c:v>
                </c:pt>
                <c:pt idx="9">
                  <c:v>3</c:v>
                </c:pt>
                <c:pt idx="10">
                  <c:v>1</c:v>
                </c:pt>
                <c:pt idx="14">
                  <c:v>3</c:v>
                </c:pt>
                <c:pt idx="15">
                  <c:v>5</c:v>
                </c:pt>
              </c:numCache>
            </c:numRef>
          </c:val>
          <c:extLst>
            <c:ext xmlns:c16="http://schemas.microsoft.com/office/drawing/2014/chart" uri="{C3380CC4-5D6E-409C-BE32-E72D297353CC}">
              <c16:uniqueId val="{00000005-5E82-3D49-8644-843D86D1023B}"/>
            </c:ext>
          </c:extLst>
        </c:ser>
        <c:ser>
          <c:idx val="6"/>
          <c:order val="6"/>
          <c:tx>
            <c:strRef>
              <c:f>Sheet1!$H$1:$H$2</c:f>
              <c:strCache>
                <c:ptCount val="1"/>
                <c:pt idx="0">
                  <c:v>Wdld LV</c:v>
                </c:pt>
              </c:strCache>
            </c:strRef>
          </c:tx>
          <c:spPr>
            <a:solidFill>
              <a:schemeClr val="accent1">
                <a:lumMod val="6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Sheet1!$H$3:$H$21</c:f>
              <c:numCache>
                <c:formatCode>General</c:formatCode>
                <c:ptCount val="17"/>
                <c:pt idx="2">
                  <c:v>2</c:v>
                </c:pt>
                <c:pt idx="3">
                  <c:v>1</c:v>
                </c:pt>
                <c:pt idx="12">
                  <c:v>2</c:v>
                </c:pt>
                <c:pt idx="13">
                  <c:v>1</c:v>
                </c:pt>
                <c:pt idx="15">
                  <c:v>7</c:v>
                </c:pt>
              </c:numCache>
            </c:numRef>
          </c:val>
          <c:extLst>
            <c:ext xmlns:c16="http://schemas.microsoft.com/office/drawing/2014/chart" uri="{C3380CC4-5D6E-409C-BE32-E72D297353CC}">
              <c16:uniqueId val="{00000006-5E82-3D49-8644-843D86D1023B}"/>
            </c:ext>
          </c:extLst>
        </c:ser>
        <c:ser>
          <c:idx val="7"/>
          <c:order val="7"/>
          <c:tx>
            <c:strRef>
              <c:f>Sheet1!$I$1:$I$2</c:f>
              <c:strCache>
                <c:ptCount val="1"/>
                <c:pt idx="0">
                  <c:v>Wdld LV OH</c:v>
                </c:pt>
              </c:strCache>
            </c:strRef>
          </c:tx>
          <c:spPr>
            <a:solidFill>
              <a:schemeClr val="accent2">
                <a:lumMod val="6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Sheet1!$I$3:$I$21</c:f>
              <c:numCache>
                <c:formatCode>General</c:formatCode>
                <c:ptCount val="17"/>
                <c:pt idx="0">
                  <c:v>5</c:v>
                </c:pt>
              </c:numCache>
            </c:numRef>
          </c:val>
          <c:extLst>
            <c:ext xmlns:c16="http://schemas.microsoft.com/office/drawing/2014/chart" uri="{C3380CC4-5D6E-409C-BE32-E72D297353CC}">
              <c16:uniqueId val="{00000007-5E82-3D49-8644-843D86D1023B}"/>
            </c:ext>
          </c:extLst>
        </c:ser>
        <c:ser>
          <c:idx val="8"/>
          <c:order val="8"/>
          <c:tx>
            <c:strRef>
              <c:f>Sheet1!$J$1:$J$2</c:f>
              <c:strCache>
                <c:ptCount val="1"/>
                <c:pt idx="0">
                  <c:v>Wdld Sunrise</c:v>
                </c:pt>
              </c:strCache>
            </c:strRef>
          </c:tx>
          <c:spPr>
            <a:solidFill>
              <a:schemeClr val="accent3">
                <a:lumMod val="6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Sheet1!$J$3:$J$21</c:f>
              <c:numCache>
                <c:formatCode>General</c:formatCode>
                <c:ptCount val="17"/>
                <c:pt idx="1">
                  <c:v>1</c:v>
                </c:pt>
                <c:pt idx="3">
                  <c:v>1</c:v>
                </c:pt>
                <c:pt idx="5">
                  <c:v>2</c:v>
                </c:pt>
                <c:pt idx="14">
                  <c:v>3</c:v>
                </c:pt>
                <c:pt idx="15">
                  <c:v>3</c:v>
                </c:pt>
              </c:numCache>
            </c:numRef>
          </c:val>
          <c:extLst>
            <c:ext xmlns:c16="http://schemas.microsoft.com/office/drawing/2014/chart" uri="{C3380CC4-5D6E-409C-BE32-E72D297353CC}">
              <c16:uniqueId val="{00000008-5E82-3D49-8644-843D86D1023B}"/>
            </c:ext>
          </c:extLst>
        </c:ser>
        <c:ser>
          <c:idx val="9"/>
          <c:order val="9"/>
          <c:tx>
            <c:strRef>
              <c:f>Sheet1!$K$1:$K$2</c:f>
              <c:strCache>
                <c:ptCount val="1"/>
                <c:pt idx="0">
                  <c:v>Wdld Sunrise OH</c:v>
                </c:pt>
              </c:strCache>
            </c:strRef>
          </c:tx>
          <c:spPr>
            <a:solidFill>
              <a:schemeClr val="accent4">
                <a:lumMod val="6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Sheet1!$K$3:$K$21</c:f>
              <c:numCache>
                <c:formatCode>General</c:formatCode>
                <c:ptCount val="17"/>
                <c:pt idx="0">
                  <c:v>2</c:v>
                </c:pt>
              </c:numCache>
            </c:numRef>
          </c:val>
          <c:extLst>
            <c:ext xmlns:c16="http://schemas.microsoft.com/office/drawing/2014/chart" uri="{C3380CC4-5D6E-409C-BE32-E72D297353CC}">
              <c16:uniqueId val="{00000009-5E82-3D49-8644-843D86D1023B}"/>
            </c:ext>
          </c:extLst>
        </c:ser>
        <c:ser>
          <c:idx val="10"/>
          <c:order val="10"/>
          <c:tx>
            <c:strRef>
              <c:f>Sheet1!$L$1:$L$2</c:f>
              <c:strCache>
                <c:ptCount val="1"/>
                <c:pt idx="0">
                  <c:v>West Sac</c:v>
                </c:pt>
              </c:strCache>
            </c:strRef>
          </c:tx>
          <c:spPr>
            <a:solidFill>
              <a:schemeClr val="accent5">
                <a:lumMod val="6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Sheet1!$L$3:$L$21</c:f>
              <c:numCache>
                <c:formatCode>General</c:formatCode>
                <c:ptCount val="17"/>
                <c:pt idx="9">
                  <c:v>3</c:v>
                </c:pt>
                <c:pt idx="13">
                  <c:v>4</c:v>
                </c:pt>
                <c:pt idx="14">
                  <c:v>5</c:v>
                </c:pt>
              </c:numCache>
            </c:numRef>
          </c:val>
          <c:extLst>
            <c:ext xmlns:c16="http://schemas.microsoft.com/office/drawing/2014/chart" uri="{C3380CC4-5D6E-409C-BE32-E72D297353CC}">
              <c16:uniqueId val="{0000000A-5E82-3D49-8644-843D86D1023B}"/>
            </c:ext>
          </c:extLst>
        </c:ser>
        <c:ser>
          <c:idx val="11"/>
          <c:order val="11"/>
          <c:tx>
            <c:strRef>
              <c:f>Sheet1!$M$1:$M$2</c:f>
              <c:strCache>
                <c:ptCount val="1"/>
                <c:pt idx="0">
                  <c:v>West Sac OH</c:v>
                </c:pt>
              </c:strCache>
            </c:strRef>
          </c:tx>
          <c:spPr>
            <a:solidFill>
              <a:schemeClr val="accent6">
                <a:lumMod val="6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Sheet1!$M$3:$M$21</c:f>
              <c:numCache>
                <c:formatCode>General</c:formatCode>
                <c:ptCount val="17"/>
                <c:pt idx="0">
                  <c:v>2</c:v>
                </c:pt>
              </c:numCache>
            </c:numRef>
          </c:val>
          <c:extLst>
            <c:ext xmlns:c16="http://schemas.microsoft.com/office/drawing/2014/chart" uri="{C3380CC4-5D6E-409C-BE32-E72D297353CC}">
              <c16:uniqueId val="{0000000B-5E82-3D49-8644-843D86D1023B}"/>
            </c:ext>
          </c:extLst>
        </c:ser>
        <c:ser>
          <c:idx val="12"/>
          <c:order val="12"/>
          <c:tx>
            <c:strRef>
              <c:f>Sheet1!$N$1:$N$2</c:f>
              <c:strCache>
                <c:ptCount val="1"/>
                <c:pt idx="0">
                  <c:v>Winters</c:v>
                </c:pt>
              </c:strCache>
            </c:strRef>
          </c:tx>
          <c:spPr>
            <a:solidFill>
              <a:schemeClr val="accent1">
                <a:lumMod val="80000"/>
                <a:lumOff val="2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Sheet1!$N$3:$N$21</c:f>
              <c:numCache>
                <c:formatCode>General</c:formatCode>
                <c:ptCount val="17"/>
                <c:pt idx="3">
                  <c:v>1</c:v>
                </c:pt>
                <c:pt idx="4">
                  <c:v>1</c:v>
                </c:pt>
                <c:pt idx="6">
                  <c:v>3</c:v>
                </c:pt>
                <c:pt idx="7">
                  <c:v>1</c:v>
                </c:pt>
                <c:pt idx="9">
                  <c:v>1</c:v>
                </c:pt>
                <c:pt idx="10">
                  <c:v>6</c:v>
                </c:pt>
                <c:pt idx="13">
                  <c:v>1</c:v>
                </c:pt>
              </c:numCache>
            </c:numRef>
          </c:val>
          <c:extLst>
            <c:ext xmlns:c16="http://schemas.microsoft.com/office/drawing/2014/chart" uri="{C3380CC4-5D6E-409C-BE32-E72D297353CC}">
              <c16:uniqueId val="{0000000C-5E82-3D49-8644-843D86D1023B}"/>
            </c:ext>
          </c:extLst>
        </c:ser>
        <c:ser>
          <c:idx val="13"/>
          <c:order val="13"/>
          <c:tx>
            <c:strRef>
              <c:f>Sheet1!$O$1:$O$2</c:f>
              <c:strCache>
                <c:ptCount val="1"/>
                <c:pt idx="0">
                  <c:v>Winters OH</c:v>
                </c:pt>
              </c:strCache>
            </c:strRef>
          </c:tx>
          <c:spPr>
            <a:solidFill>
              <a:schemeClr val="accent2">
                <a:lumMod val="80000"/>
                <a:lumOff val="2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Sheet1!$O$3:$O$21</c:f>
              <c:numCache>
                <c:formatCode>General</c:formatCode>
                <c:ptCount val="17"/>
                <c:pt idx="0">
                  <c:v>1</c:v>
                </c:pt>
              </c:numCache>
            </c:numRef>
          </c:val>
          <c:extLst>
            <c:ext xmlns:c16="http://schemas.microsoft.com/office/drawing/2014/chart" uri="{C3380CC4-5D6E-409C-BE32-E72D297353CC}">
              <c16:uniqueId val="{0000000D-5E82-3D49-8644-843D86D1023B}"/>
            </c:ext>
          </c:extLst>
        </c:ser>
        <c:ser>
          <c:idx val="14"/>
          <c:order val="14"/>
          <c:tx>
            <c:strRef>
              <c:f>Sheet1!$P$1:$P$2</c:f>
              <c:strCache>
                <c:ptCount val="1"/>
                <c:pt idx="0">
                  <c:v>Woodland</c:v>
                </c:pt>
              </c:strCache>
            </c:strRef>
          </c:tx>
          <c:spPr>
            <a:solidFill>
              <a:schemeClr val="accent3">
                <a:lumMod val="80000"/>
                <a:lumOff val="2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Sheet1!$P$3:$P$21</c:f>
              <c:numCache>
                <c:formatCode>General</c:formatCode>
                <c:ptCount val="17"/>
                <c:pt idx="3">
                  <c:v>3</c:v>
                </c:pt>
                <c:pt idx="4">
                  <c:v>2</c:v>
                </c:pt>
                <c:pt idx="7">
                  <c:v>1</c:v>
                </c:pt>
                <c:pt idx="8">
                  <c:v>3</c:v>
                </c:pt>
                <c:pt idx="9">
                  <c:v>2</c:v>
                </c:pt>
                <c:pt idx="15">
                  <c:v>1</c:v>
                </c:pt>
              </c:numCache>
            </c:numRef>
          </c:val>
          <c:extLst>
            <c:ext xmlns:c16="http://schemas.microsoft.com/office/drawing/2014/chart" uri="{C3380CC4-5D6E-409C-BE32-E72D297353CC}">
              <c16:uniqueId val="{0000000E-5E82-3D49-8644-843D86D1023B}"/>
            </c:ext>
          </c:extLst>
        </c:ser>
        <c:ser>
          <c:idx val="15"/>
          <c:order val="15"/>
          <c:tx>
            <c:strRef>
              <c:f>Sheet1!$Q$1:$Q$2</c:f>
              <c:strCache>
                <c:ptCount val="1"/>
                <c:pt idx="0">
                  <c:v>Woodland OH</c:v>
                </c:pt>
              </c:strCache>
            </c:strRef>
          </c:tx>
          <c:spPr>
            <a:solidFill>
              <a:schemeClr val="accent4">
                <a:lumMod val="80000"/>
                <a:lumOff val="2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Sheet1!$Q$3:$Q$21</c:f>
              <c:numCache>
                <c:formatCode>General</c:formatCode>
                <c:ptCount val="17"/>
                <c:pt idx="0">
                  <c:v>2</c:v>
                </c:pt>
              </c:numCache>
            </c:numRef>
          </c:val>
          <c:extLst>
            <c:ext xmlns:c16="http://schemas.microsoft.com/office/drawing/2014/chart" uri="{C3380CC4-5D6E-409C-BE32-E72D297353CC}">
              <c16:uniqueId val="{0000000F-5E82-3D49-8644-843D86D1023B}"/>
            </c:ext>
          </c:extLst>
        </c:ser>
        <c:ser>
          <c:idx val="16"/>
          <c:order val="16"/>
          <c:tx>
            <c:strRef>
              <c:f>Sheet1!$R$1:$R$2</c:f>
              <c:strCache>
                <c:ptCount val="1"/>
                <c:pt idx="0">
                  <c:v>(blank)</c:v>
                </c:pt>
              </c:strCache>
            </c:strRef>
          </c:tx>
          <c:spPr>
            <a:solidFill>
              <a:schemeClr val="accent5">
                <a:lumMod val="80000"/>
                <a:lumOff val="20000"/>
              </a:schemeClr>
            </a:solidFill>
            <a:ln>
              <a:noFill/>
            </a:ln>
            <a:effectLst/>
          </c:spPr>
          <c:invertIfNegative val="0"/>
          <c:cat>
            <c:multiLvlStrRef>
              <c:f>Sheet1!$A$3:$A$21</c:f>
              <c:multiLvlStrCache>
                <c:ptCount val="17"/>
                <c:lvl>
                  <c:pt idx="16">
                    <c:v>(blank)</c:v>
                  </c:pt>
                </c:lvl>
                <c:lvl>
                  <c:pt idx="0">
                    <c:v>01 - Lead</c:v>
                  </c:pt>
                  <c:pt idx="1">
                    <c:v>02 - Set-Up/Take-Down</c:v>
                  </c:pt>
                  <c:pt idx="2">
                    <c:v>03 - Wed 1</c:v>
                  </c:pt>
                  <c:pt idx="3">
                    <c:v>04 - Wed 2</c:v>
                  </c:pt>
                  <c:pt idx="4">
                    <c:v>05 - Thu 1</c:v>
                  </c:pt>
                  <c:pt idx="5">
                    <c:v>05 - Thu 2</c:v>
                  </c:pt>
                  <c:pt idx="6">
                    <c:v>06 - Thu 3</c:v>
                  </c:pt>
                  <c:pt idx="7">
                    <c:v>07 - Fri 1</c:v>
                  </c:pt>
                  <c:pt idx="8">
                    <c:v>08 - Fri 2</c:v>
                  </c:pt>
                  <c:pt idx="9">
                    <c:v>08 - Fri 3</c:v>
                  </c:pt>
                  <c:pt idx="10">
                    <c:v>09 - Sat 1</c:v>
                  </c:pt>
                  <c:pt idx="11">
                    <c:v>10 - Sat 2</c:v>
                  </c:pt>
                  <c:pt idx="12">
                    <c:v>11 - Sat 3</c:v>
                  </c:pt>
                  <c:pt idx="13">
                    <c:v>12 - Sun 1</c:v>
                  </c:pt>
                  <c:pt idx="14">
                    <c:v>13 - Sun 2</c:v>
                  </c:pt>
                  <c:pt idx="15">
                    <c:v>14 - Sun 3</c:v>
                  </c:pt>
                  <c:pt idx="16">
                    <c:v>(blank)</c:v>
                  </c:pt>
                </c:lvl>
              </c:multiLvlStrCache>
            </c:multiLvlStrRef>
          </c:cat>
          <c:val>
            <c:numRef>
              <c:f>Sheet1!$R$3:$R$21</c:f>
              <c:numCache>
                <c:formatCode>General</c:formatCode>
                <c:ptCount val="17"/>
              </c:numCache>
            </c:numRef>
          </c:val>
          <c:extLst>
            <c:ext xmlns:c16="http://schemas.microsoft.com/office/drawing/2014/chart" uri="{C3380CC4-5D6E-409C-BE32-E72D297353CC}">
              <c16:uniqueId val="{00000010-5E82-3D49-8644-843D86D1023B}"/>
            </c:ext>
          </c:extLst>
        </c:ser>
        <c:dLbls>
          <c:showLegendKey val="0"/>
          <c:showVal val="0"/>
          <c:showCatName val="0"/>
          <c:showSerName val="0"/>
          <c:showPercent val="0"/>
          <c:showBubbleSize val="0"/>
        </c:dLbls>
        <c:gapWidth val="219"/>
        <c:overlap val="-27"/>
        <c:axId val="1043892831"/>
        <c:axId val="1043894559"/>
      </c:barChart>
      <c:catAx>
        <c:axId val="1043892831"/>
        <c:scaling>
          <c:orientation val="minMax"/>
        </c:scaling>
        <c:delete val="1"/>
        <c:axPos val="b"/>
        <c:numFmt formatCode="General" sourceLinked="1"/>
        <c:majorTickMark val="none"/>
        <c:minorTickMark val="none"/>
        <c:tickLblPos val="nextTo"/>
        <c:crossAx val="1043894559"/>
        <c:crosses val="autoZero"/>
        <c:auto val="1"/>
        <c:lblAlgn val="ctr"/>
        <c:lblOffset val="100"/>
        <c:noMultiLvlLbl val="0"/>
      </c:catAx>
      <c:valAx>
        <c:axId val="10438945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389283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'allocation proceeds'!$B$4:$B$13</c:f>
              <c:strCache>
                <c:ptCount val="10"/>
                <c:pt idx="0">
                  <c:v>Clrksbg</c:v>
                </c:pt>
                <c:pt idx="1">
                  <c:v>Davis SS</c:v>
                </c:pt>
                <c:pt idx="2">
                  <c:v>Davis</c:v>
                </c:pt>
                <c:pt idx="3">
                  <c:v>Davis SR</c:v>
                </c:pt>
                <c:pt idx="4">
                  <c:v>WSacCen</c:v>
                </c:pt>
                <c:pt idx="5">
                  <c:v>Wdld LV</c:v>
                </c:pt>
                <c:pt idx="6">
                  <c:v>Wdld SR</c:v>
                </c:pt>
                <c:pt idx="7">
                  <c:v>W Sac</c:v>
                </c:pt>
                <c:pt idx="8">
                  <c:v>Winters</c:v>
                </c:pt>
                <c:pt idx="9">
                  <c:v>Wdld</c:v>
                </c:pt>
              </c:strCache>
            </c:strRef>
          </c:cat>
          <c:val>
            <c:numRef>
              <c:f>'allocation proceeds'!$E$4:$E$13</c:f>
              <c:numCache>
                <c:formatCode>"$"#,##0</c:formatCode>
                <c:ptCount val="10"/>
                <c:pt idx="0">
                  <c:v>3888.8888888888887</c:v>
                </c:pt>
                <c:pt idx="1">
                  <c:v>2851.8518518518522</c:v>
                </c:pt>
                <c:pt idx="2">
                  <c:v>3629.6296296296296</c:v>
                </c:pt>
                <c:pt idx="3">
                  <c:v>3370.3703703703704</c:v>
                </c:pt>
                <c:pt idx="4">
                  <c:v>3629.6296296296296</c:v>
                </c:pt>
                <c:pt idx="5">
                  <c:v>3888.8888888888887</c:v>
                </c:pt>
                <c:pt idx="6">
                  <c:v>3111.1111111111113</c:v>
                </c:pt>
                <c:pt idx="7">
                  <c:v>3888.8888888888887</c:v>
                </c:pt>
                <c:pt idx="8">
                  <c:v>3629.6296296296296</c:v>
                </c:pt>
                <c:pt idx="9">
                  <c:v>3111.1111111111113</c:v>
                </c:pt>
              </c:numCache>
            </c:numRef>
          </c:val>
          <c:extLst>
            <c:ext xmlns:c16="http://schemas.microsoft.com/office/drawing/2014/chart" uri="{C3380CC4-5D6E-409C-BE32-E72D297353CC}">
              <c16:uniqueId val="{00000000-E182-443C-A9C9-2030D47B21E5}"/>
            </c:ext>
          </c:extLst>
        </c:ser>
        <c:dLbls>
          <c:showLegendKey val="0"/>
          <c:showVal val="0"/>
          <c:showCatName val="0"/>
          <c:showSerName val="0"/>
          <c:showPercent val="0"/>
          <c:showBubbleSize val="0"/>
        </c:dLbls>
        <c:gapWidth val="219"/>
        <c:overlap val="-27"/>
        <c:axId val="984128816"/>
        <c:axId val="802777200"/>
      </c:barChart>
      <c:catAx>
        <c:axId val="98412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777200"/>
        <c:crosses val="autoZero"/>
        <c:auto val="1"/>
        <c:lblAlgn val="ctr"/>
        <c:lblOffset val="100"/>
        <c:noMultiLvlLbl val="0"/>
      </c:catAx>
      <c:valAx>
        <c:axId val="80277720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128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23</xdr:col>
      <xdr:colOff>0</xdr:colOff>
      <xdr:row>39</xdr:row>
      <xdr:rowOff>152400</xdr:rowOff>
    </xdr:from>
    <xdr:to>
      <xdr:col>27</xdr:col>
      <xdr:colOff>558800</xdr:colOff>
      <xdr:row>54</xdr:row>
      <xdr:rowOff>88900</xdr:rowOff>
    </xdr:to>
    <xdr:graphicFrame macro="">
      <xdr:nvGraphicFramePr>
        <xdr:cNvPr id="2" name="Chart 1">
          <a:extLst>
            <a:ext uri="{FF2B5EF4-FFF2-40B4-BE49-F238E27FC236}">
              <a16:creationId xmlns:a16="http://schemas.microsoft.com/office/drawing/2014/main" id="{8A3FE107-3573-4B97-AE2A-F2D591F651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482600</xdr:colOff>
      <xdr:row>0</xdr:row>
      <xdr:rowOff>88900</xdr:rowOff>
    </xdr:from>
    <xdr:to>
      <xdr:col>21</xdr:col>
      <xdr:colOff>838200</xdr:colOff>
      <xdr:row>29</xdr:row>
      <xdr:rowOff>50800</xdr:rowOff>
    </xdr:to>
    <mc:AlternateContent xmlns:mc="http://schemas.openxmlformats.org/markup-compatibility/2006" xmlns:a14="http://schemas.microsoft.com/office/drawing/2010/main">
      <mc:Choice Requires="a14">
        <xdr:graphicFrame macro="">
          <xdr:nvGraphicFramePr>
            <xdr:cNvPr id="3" name="Club">
              <a:extLst>
                <a:ext uri="{FF2B5EF4-FFF2-40B4-BE49-F238E27FC236}">
                  <a16:creationId xmlns:a16="http://schemas.microsoft.com/office/drawing/2014/main" id="{BCB481D1-17DC-7BAD-62EC-3FC3F39112D6}"/>
                </a:ext>
              </a:extLst>
            </xdr:cNvPr>
            <xdr:cNvGraphicFramePr/>
          </xdr:nvGraphicFramePr>
          <xdr:xfrm>
            <a:off x="0" y="0"/>
            <a:ext cx="0" cy="0"/>
          </xdr:xfrm>
          <a:graphic>
            <a:graphicData uri="http://schemas.microsoft.com/office/drawing/2010/slicer">
              <sle:slicer xmlns:sle="http://schemas.microsoft.com/office/drawing/2010/slicer" name="Club"/>
            </a:graphicData>
          </a:graphic>
        </xdr:graphicFrame>
      </mc:Choice>
      <mc:Fallback xmlns="">
        <xdr:sp macro="" textlink="">
          <xdr:nvSpPr>
            <xdr:cNvPr id="0" name=""/>
            <xdr:cNvSpPr>
              <a:spLocks noTextEdit="1"/>
            </xdr:cNvSpPr>
          </xdr:nvSpPr>
          <xdr:spPr>
            <a:xfrm>
              <a:off x="18300700" y="88900"/>
              <a:ext cx="1612900" cy="54864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22</xdr:col>
      <xdr:colOff>0</xdr:colOff>
      <xdr:row>0</xdr:row>
      <xdr:rowOff>50800</xdr:rowOff>
    </xdr:from>
    <xdr:to>
      <xdr:col>23</xdr:col>
      <xdr:colOff>571500</xdr:colOff>
      <xdr:row>34</xdr:row>
      <xdr:rowOff>152400</xdr:rowOff>
    </xdr:to>
    <mc:AlternateContent xmlns:mc="http://schemas.openxmlformats.org/markup-compatibility/2006" xmlns:a14="http://schemas.microsoft.com/office/drawing/2010/main">
      <mc:Choice Requires="a14">
        <xdr:graphicFrame macro="">
          <xdr:nvGraphicFramePr>
            <xdr:cNvPr id="4" name="date/time">
              <a:extLst>
                <a:ext uri="{FF2B5EF4-FFF2-40B4-BE49-F238E27FC236}">
                  <a16:creationId xmlns:a16="http://schemas.microsoft.com/office/drawing/2014/main" id="{65B25B2D-6679-CFAB-6322-FDD1EC10827A}"/>
                </a:ext>
              </a:extLst>
            </xdr:cNvPr>
            <xdr:cNvGraphicFramePr/>
          </xdr:nvGraphicFramePr>
          <xdr:xfrm>
            <a:off x="0" y="0"/>
            <a:ext cx="0" cy="0"/>
          </xdr:xfrm>
          <a:graphic>
            <a:graphicData uri="http://schemas.microsoft.com/office/drawing/2010/slicer">
              <sle:slicer xmlns:sle="http://schemas.microsoft.com/office/drawing/2010/slicer" name="date/time"/>
            </a:graphicData>
          </a:graphic>
        </xdr:graphicFrame>
      </mc:Choice>
      <mc:Fallback xmlns="">
        <xdr:sp macro="" textlink="">
          <xdr:nvSpPr>
            <xdr:cNvPr id="0" name=""/>
            <xdr:cNvSpPr>
              <a:spLocks noTextEdit="1"/>
            </xdr:cNvSpPr>
          </xdr:nvSpPr>
          <xdr:spPr>
            <a:xfrm>
              <a:off x="20142200" y="50800"/>
              <a:ext cx="1828800" cy="65786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20</xdr:col>
      <xdr:colOff>393700</xdr:colOff>
      <xdr:row>30</xdr:row>
      <xdr:rowOff>114300</xdr:rowOff>
    </xdr:from>
    <xdr:to>
      <xdr:col>21</xdr:col>
      <xdr:colOff>965200</xdr:colOff>
      <xdr:row>58</xdr:row>
      <xdr:rowOff>63500</xdr:rowOff>
    </xdr:to>
    <mc:AlternateContent xmlns:mc="http://schemas.openxmlformats.org/markup-compatibility/2006" xmlns:a14="http://schemas.microsoft.com/office/drawing/2010/main">
      <mc:Choice Requires="a14">
        <xdr:graphicFrame macro="">
          <xdr:nvGraphicFramePr>
            <xdr:cNvPr id="5" name="description">
              <a:extLst>
                <a:ext uri="{FF2B5EF4-FFF2-40B4-BE49-F238E27FC236}">
                  <a16:creationId xmlns:a16="http://schemas.microsoft.com/office/drawing/2014/main" id="{C1C74C71-CC26-2209-D859-6C42F3607897}"/>
                </a:ext>
              </a:extLst>
            </xdr:cNvPr>
            <xdr:cNvGraphicFramePr/>
          </xdr:nvGraphicFramePr>
          <xdr:xfrm>
            <a:off x="0" y="0"/>
            <a:ext cx="0" cy="0"/>
          </xdr:xfrm>
          <a:graphic>
            <a:graphicData uri="http://schemas.microsoft.com/office/drawing/2010/slicer">
              <sle:slicer xmlns:sle="http://schemas.microsoft.com/office/drawing/2010/slicer" name="description"/>
            </a:graphicData>
          </a:graphic>
        </xdr:graphicFrame>
      </mc:Choice>
      <mc:Fallback xmlns="">
        <xdr:sp macro="" textlink="">
          <xdr:nvSpPr>
            <xdr:cNvPr id="0" name=""/>
            <xdr:cNvSpPr>
              <a:spLocks noTextEdit="1"/>
            </xdr:cNvSpPr>
          </xdr:nvSpPr>
          <xdr:spPr>
            <a:xfrm>
              <a:off x="18211800" y="5829300"/>
              <a:ext cx="1828800" cy="52832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299085</xdr:colOff>
      <xdr:row>14</xdr:row>
      <xdr:rowOff>149225</xdr:rowOff>
    </xdr:from>
    <xdr:to>
      <xdr:col>8</xdr:col>
      <xdr:colOff>387985</xdr:colOff>
      <xdr:row>29</xdr:row>
      <xdr:rowOff>135255</xdr:rowOff>
    </xdr:to>
    <xdr:graphicFrame macro="">
      <xdr:nvGraphicFramePr>
        <xdr:cNvPr id="3" name="Chart 2">
          <a:extLst>
            <a:ext uri="{FF2B5EF4-FFF2-40B4-BE49-F238E27FC236}">
              <a16:creationId xmlns:a16="http://schemas.microsoft.com/office/drawing/2014/main" id="{D9BC4141-989B-AF35-43B7-B20EB86516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om Richardson" refreshedDate="45476.705452662034" createdVersion="8" refreshedVersion="8" minRefreshableVersion="3" recordCount="188" xr:uid="{45E71699-4900-6B46-AC54-9AFC8A60610B}">
  <cacheSource type="worksheet">
    <worksheetSource ref="D1:H1048576" sheet="2024 Slots"/>
  </cacheSource>
  <cacheFields count="5">
    <cacheField name="date/time" numFmtId="0">
      <sharedItems containsBlank="1" count="36">
        <s v="before, during, after fair"/>
        <s v="before, after fair"/>
        <s v="Sun 8-10am/Mon 8-10am"/>
        <s v="Wed 6-10pm"/>
        <s v="Wed 6-8pm"/>
        <s v="Wed 8-10pm"/>
        <s v="Thur noon to 6pm"/>
        <s v="Thur 12-4PM"/>
        <s v="Thur 4-8pm"/>
        <s v="Thur 6-11:30pm"/>
        <s v="Thur 8-11:30pm"/>
        <s v="FRI noon to 6pm"/>
        <s v="Fri 12 - 4PM"/>
        <s v="FRI 6-11:30pm"/>
        <s v="FRI 4-8pm"/>
        <s v="Fri 8-11:30pm"/>
        <s v="Fri 8-11:30pm "/>
        <s v="Sat noon to 6"/>
        <s v="Sat 6pm-11:30"/>
        <s v="Sat noon to 4pm"/>
        <s v="Sat 4-8pm"/>
        <s v="Sat 8-11:30pm"/>
        <s v="Sun noon to 6pm"/>
        <s v="Sun 6 to 11:30"/>
        <s v="Sun noon to 4pm"/>
        <s v="Sun noon to 4pm "/>
        <s v="Sun 4-8pm"/>
        <s v="Sun 4-8pm "/>
        <s v="Sun 8-11:30pm"/>
        <s v="Sun 8-11:30pm "/>
        <m/>
        <s v="Wed 11:30 AM -2 PM" u="1"/>
        <s v="Wed 6-11:30pm" u="1"/>
        <s v="Wed 8-11:30pm" u="1"/>
        <s v=" Thur 4-11:30pm" u="1"/>
        <s v="Fri 4-11:30pm" u="1"/>
      </sharedItems>
    </cacheField>
    <cacheField name="description" numFmtId="0">
      <sharedItems containsBlank="1" containsMixedTypes="1" containsNumber="1" containsInteger="1" minValue="0" maxValue="0" count="25">
        <s v="BB Chair &amp; Shift Supervisor trainer"/>
        <s v="23 Astnt/24/25 Chair/Training coord"/>
        <s v="Beer mgr, train trlr/pour/serve"/>
        <s v="Wine  mgr, train wine bar leads"/>
        <s v="Slots/Rosters /logs/Fair passes"/>
        <s v="Train setup/take dwn lead"/>
        <s v="ABC"/>
        <s v="Health Dept. "/>
        <s v="Permits/purchasing"/>
        <s v="Responsible Beverage Service Cert"/>
        <s v="Courier"/>
        <s v="Treasurer (tax filing)"/>
        <s v="Ticket Booth overall lead/trainer"/>
        <s v="Graphics"/>
        <s v="Lead Setup/takedwn (both)"/>
        <s v=" setup/takedwn (both days)"/>
        <s v="One Shift Supervisor (BBC mbr)"/>
        <s v="Lead Ticket booth"/>
        <s v="Ticket booth"/>
        <s v="Beer Trailer Mgr"/>
        <s v="Beer Pourer/server"/>
        <s v="Lead Wine Bar"/>
        <s v="wine bar"/>
        <m/>
        <n v="0" u="1"/>
      </sharedItems>
    </cacheField>
    <cacheField name="Shift Order" numFmtId="0">
      <sharedItems containsBlank="1" count="28">
        <s v="01 - Lead"/>
        <s v="02 - Set-Up/Take-Down"/>
        <s v="03 - Wed 1"/>
        <s v="04 - Wed 2"/>
        <s v="05 - Thu 1"/>
        <s v="05 - Thu 2"/>
        <s v="06 - Thu 3"/>
        <s v="07 - Fri 1"/>
        <s v="08 - Fri 2"/>
        <s v="08 - Fri 3"/>
        <s v="09 - Sat 1"/>
        <s v="10 - Sat 2"/>
        <s v="11 - Sat 3"/>
        <s v="12 - Sun 1"/>
        <s v="13 - Sun 2"/>
        <s v="14 - Sun 3"/>
        <m/>
        <s v="06 - Thu 2" u="1"/>
        <s v="Clarksburg" u="1"/>
        <s v="1 - Lead" u="1"/>
        <s v="2 - Set-Up/Take-Down" u="1"/>
        <s v="3 - Wed 1" u="1"/>
        <s v="4 - Wed 2" u="1"/>
        <s v="5 - Thu 1" u="1"/>
        <s v="6 - Thu 2" u="1"/>
        <s v="7 - Fri 1" u="1"/>
        <s v="8 - Fri 2" u="1"/>
        <s v="9 - Sat 1" u="1"/>
      </sharedItems>
    </cacheField>
    <cacheField name="shift" numFmtId="0">
      <sharedItems containsString="0" containsBlank="1" containsNumber="1" containsInteger="1" minValue="1" maxValue="158"/>
    </cacheField>
    <cacheField name="Club" numFmtId="0">
      <sharedItems containsBlank="1" count="18">
        <s v="Wdld LV OH"/>
        <s v="Davis Sunrise OH"/>
        <s v="West Sac OH"/>
        <s v="Wdld Sunrise OH"/>
        <s v="Woodland OH"/>
        <s v="Winters OH"/>
        <s v="Wdld Sunrise"/>
        <s v="Davis Sunrise"/>
        <s v="W Sac  Cent"/>
        <s v="Clarksburg"/>
        <s v="Wdld LV"/>
        <s v="Winters"/>
        <s v="Woodland"/>
        <s v="Davis  Sunset"/>
        <m/>
        <s v="Davis noon"/>
        <s v="West Sac"/>
        <s v="Clksbg or Winters??" u="1"/>
      </sharedItems>
    </cacheField>
  </cacheFields>
  <extLst>
    <ext xmlns:x14="http://schemas.microsoft.com/office/spreadsheetml/2009/9/main" uri="{725AE2AE-9491-48be-B2B4-4EB974FC3084}">
      <x14:pivotCacheDefinition pivotCacheId="18611294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8">
  <r>
    <x v="0"/>
    <x v="0"/>
    <x v="0"/>
    <n v="1"/>
    <x v="0"/>
  </r>
  <r>
    <x v="0"/>
    <x v="1"/>
    <x v="0"/>
    <n v="2"/>
    <x v="1"/>
  </r>
  <r>
    <x v="0"/>
    <x v="2"/>
    <x v="0"/>
    <n v="3"/>
    <x v="2"/>
  </r>
  <r>
    <x v="0"/>
    <x v="3"/>
    <x v="0"/>
    <n v="4"/>
    <x v="2"/>
  </r>
  <r>
    <x v="0"/>
    <x v="4"/>
    <x v="0"/>
    <n v="5"/>
    <x v="0"/>
  </r>
  <r>
    <x v="1"/>
    <x v="5"/>
    <x v="0"/>
    <n v="6"/>
    <x v="3"/>
  </r>
  <r>
    <x v="0"/>
    <x v="6"/>
    <x v="0"/>
    <n v="7"/>
    <x v="0"/>
  </r>
  <r>
    <x v="0"/>
    <x v="7"/>
    <x v="0"/>
    <n v="8"/>
    <x v="0"/>
  </r>
  <r>
    <x v="0"/>
    <x v="8"/>
    <x v="0"/>
    <n v="9"/>
    <x v="4"/>
  </r>
  <r>
    <x v="0"/>
    <x v="9"/>
    <x v="0"/>
    <n v="10"/>
    <x v="0"/>
  </r>
  <r>
    <x v="0"/>
    <x v="10"/>
    <x v="0"/>
    <n v="11"/>
    <x v="4"/>
  </r>
  <r>
    <x v="0"/>
    <x v="11"/>
    <x v="0"/>
    <n v="12"/>
    <x v="3"/>
  </r>
  <r>
    <x v="0"/>
    <x v="12"/>
    <x v="0"/>
    <n v="13"/>
    <x v="1"/>
  </r>
  <r>
    <x v="0"/>
    <x v="13"/>
    <x v="0"/>
    <n v="14"/>
    <x v="5"/>
  </r>
  <r>
    <x v="2"/>
    <x v="14"/>
    <x v="1"/>
    <n v="15"/>
    <x v="6"/>
  </r>
  <r>
    <x v="2"/>
    <x v="15"/>
    <x v="1"/>
    <n v="16"/>
    <x v="7"/>
  </r>
  <r>
    <x v="2"/>
    <x v="15"/>
    <x v="1"/>
    <n v="17"/>
    <x v="7"/>
  </r>
  <r>
    <x v="2"/>
    <x v="15"/>
    <x v="1"/>
    <n v="18"/>
    <x v="7"/>
  </r>
  <r>
    <x v="3"/>
    <x v="16"/>
    <x v="2"/>
    <n v="19"/>
    <x v="8"/>
  </r>
  <r>
    <x v="4"/>
    <x v="17"/>
    <x v="2"/>
    <n v="20"/>
    <x v="9"/>
  </r>
  <r>
    <x v="4"/>
    <x v="18"/>
    <x v="2"/>
    <n v="21"/>
    <x v="9"/>
  </r>
  <r>
    <x v="4"/>
    <x v="19"/>
    <x v="2"/>
    <n v="22"/>
    <x v="9"/>
  </r>
  <r>
    <x v="4"/>
    <x v="20"/>
    <x v="2"/>
    <n v="23"/>
    <x v="9"/>
  </r>
  <r>
    <x v="4"/>
    <x v="20"/>
    <x v="2"/>
    <n v="24"/>
    <x v="10"/>
  </r>
  <r>
    <x v="4"/>
    <x v="21"/>
    <x v="2"/>
    <n v="25"/>
    <x v="10"/>
  </r>
  <r>
    <x v="5"/>
    <x v="17"/>
    <x v="3"/>
    <n v="26"/>
    <x v="11"/>
  </r>
  <r>
    <x v="5"/>
    <x v="18"/>
    <x v="3"/>
    <n v="27"/>
    <x v="10"/>
  </r>
  <r>
    <x v="5"/>
    <x v="19"/>
    <x v="3"/>
    <n v="28"/>
    <x v="12"/>
  </r>
  <r>
    <x v="5"/>
    <x v="20"/>
    <x v="3"/>
    <n v="29"/>
    <x v="12"/>
  </r>
  <r>
    <x v="5"/>
    <x v="20"/>
    <x v="3"/>
    <n v="30"/>
    <x v="12"/>
  </r>
  <r>
    <x v="5"/>
    <x v="21"/>
    <x v="3"/>
    <n v="31"/>
    <x v="6"/>
  </r>
  <r>
    <x v="6"/>
    <x v="16"/>
    <x v="4"/>
    <n v="32"/>
    <x v="11"/>
  </r>
  <r>
    <x v="7"/>
    <x v="17"/>
    <x v="4"/>
    <n v="33"/>
    <x v="8"/>
  </r>
  <r>
    <x v="7"/>
    <x v="18"/>
    <x v="4"/>
    <n v="34"/>
    <x v="12"/>
  </r>
  <r>
    <x v="7"/>
    <x v="19"/>
    <x v="4"/>
    <n v="35"/>
    <x v="8"/>
  </r>
  <r>
    <x v="7"/>
    <x v="20"/>
    <x v="4"/>
    <n v="36"/>
    <x v="12"/>
  </r>
  <r>
    <x v="7"/>
    <x v="20"/>
    <x v="4"/>
    <n v="37"/>
    <x v="13"/>
  </r>
  <r>
    <x v="7"/>
    <x v="21"/>
    <x v="4"/>
    <n v="38"/>
    <x v="14"/>
  </r>
  <r>
    <x v="8"/>
    <x v="17"/>
    <x v="5"/>
    <n v="39"/>
    <x v="15"/>
  </r>
  <r>
    <x v="8"/>
    <x v="18"/>
    <x v="5"/>
    <n v="40"/>
    <x v="7"/>
  </r>
  <r>
    <x v="8"/>
    <x v="19"/>
    <x v="5"/>
    <n v="41"/>
    <x v="6"/>
  </r>
  <r>
    <x v="8"/>
    <x v="20"/>
    <x v="5"/>
    <n v="42"/>
    <x v="9"/>
  </r>
  <r>
    <x v="8"/>
    <x v="20"/>
    <x v="5"/>
    <n v="43"/>
    <x v="6"/>
  </r>
  <r>
    <x v="8"/>
    <x v="21"/>
    <x v="5"/>
    <n v="44"/>
    <x v="8"/>
  </r>
  <r>
    <x v="9"/>
    <x v="16"/>
    <x v="5"/>
    <n v="45"/>
    <x v="14"/>
  </r>
  <r>
    <x v="10"/>
    <x v="17"/>
    <x v="6"/>
    <n v="46"/>
    <x v="11"/>
  </r>
  <r>
    <x v="10"/>
    <x v="18"/>
    <x v="6"/>
    <n v="47"/>
    <x v="11"/>
  </r>
  <r>
    <x v="10"/>
    <x v="19"/>
    <x v="6"/>
    <n v="48"/>
    <x v="11"/>
  </r>
  <r>
    <x v="10"/>
    <x v="20"/>
    <x v="6"/>
    <n v="49"/>
    <x v="13"/>
  </r>
  <r>
    <x v="10"/>
    <x v="20"/>
    <x v="6"/>
    <n v="50"/>
    <x v="13"/>
  </r>
  <r>
    <x v="10"/>
    <x v="21"/>
    <x v="6"/>
    <n v="51"/>
    <x v="13"/>
  </r>
  <r>
    <x v="11"/>
    <x v="16"/>
    <x v="7"/>
    <n v="52"/>
    <x v="11"/>
  </r>
  <r>
    <x v="12"/>
    <x v="17"/>
    <x v="7"/>
    <n v="53"/>
    <x v="14"/>
  </r>
  <r>
    <x v="12"/>
    <x v="18"/>
    <x v="7"/>
    <n v="54"/>
    <x v="13"/>
  </r>
  <r>
    <x v="12"/>
    <x v="19"/>
    <x v="7"/>
    <n v="55"/>
    <x v="14"/>
  </r>
  <r>
    <x v="12"/>
    <x v="20"/>
    <x v="7"/>
    <n v="56"/>
    <x v="12"/>
  </r>
  <r>
    <x v="12"/>
    <x v="20"/>
    <x v="7"/>
    <n v="57"/>
    <x v="9"/>
  </r>
  <r>
    <x v="12"/>
    <x v="21"/>
    <x v="7"/>
    <n v="58"/>
    <x v="9"/>
  </r>
  <r>
    <x v="13"/>
    <x v="16"/>
    <x v="7"/>
    <n v="59"/>
    <x v="14"/>
  </r>
  <r>
    <x v="14"/>
    <x v="17"/>
    <x v="8"/>
    <n v="60"/>
    <x v="9"/>
  </r>
  <r>
    <x v="14"/>
    <x v="18"/>
    <x v="8"/>
    <n v="61"/>
    <x v="8"/>
  </r>
  <r>
    <x v="14"/>
    <x v="19"/>
    <x v="8"/>
    <n v="62"/>
    <x v="12"/>
  </r>
  <r>
    <x v="14"/>
    <x v="20"/>
    <x v="8"/>
    <n v="63"/>
    <x v="9"/>
  </r>
  <r>
    <x v="14"/>
    <x v="20"/>
    <x v="8"/>
    <n v="64"/>
    <x v="9"/>
  </r>
  <r>
    <x v="14"/>
    <x v="20"/>
    <x v="8"/>
    <n v="65"/>
    <x v="12"/>
  </r>
  <r>
    <x v="14"/>
    <x v="21"/>
    <x v="8"/>
    <n v="66"/>
    <x v="12"/>
  </r>
  <r>
    <x v="15"/>
    <x v="17"/>
    <x v="9"/>
    <n v="67"/>
    <x v="15"/>
  </r>
  <r>
    <x v="15"/>
    <x v="18"/>
    <x v="9"/>
    <n v="68"/>
    <x v="8"/>
  </r>
  <r>
    <x v="15"/>
    <x v="19"/>
    <x v="9"/>
    <n v="69"/>
    <x v="11"/>
  </r>
  <r>
    <x v="15"/>
    <x v="20"/>
    <x v="9"/>
    <n v="70"/>
    <x v="15"/>
  </r>
  <r>
    <x v="15"/>
    <x v="20"/>
    <x v="9"/>
    <n v="71"/>
    <x v="12"/>
  </r>
  <r>
    <x v="15"/>
    <x v="20"/>
    <x v="9"/>
    <n v="72"/>
    <x v="12"/>
  </r>
  <r>
    <x v="15"/>
    <x v="20"/>
    <x v="9"/>
    <n v="73"/>
    <x v="8"/>
  </r>
  <r>
    <x v="15"/>
    <x v="20"/>
    <x v="9"/>
    <n v="74"/>
    <x v="16"/>
  </r>
  <r>
    <x v="15"/>
    <x v="20"/>
    <x v="9"/>
    <n v="75"/>
    <x v="16"/>
  </r>
  <r>
    <x v="16"/>
    <x v="20"/>
    <x v="9"/>
    <n v="76"/>
    <x v="16"/>
  </r>
  <r>
    <x v="16"/>
    <x v="20"/>
    <x v="9"/>
    <n v="77"/>
    <x v="15"/>
  </r>
  <r>
    <x v="16"/>
    <x v="21"/>
    <x v="9"/>
    <n v="78"/>
    <x v="8"/>
  </r>
  <r>
    <x v="16"/>
    <x v="22"/>
    <x v="9"/>
    <n v="79"/>
    <x v="15"/>
  </r>
  <r>
    <x v="17"/>
    <x v="16"/>
    <x v="10"/>
    <n v="80"/>
    <x v="9"/>
  </r>
  <r>
    <x v="18"/>
    <x v="16"/>
    <x v="10"/>
    <n v="81"/>
    <x v="8"/>
  </r>
  <r>
    <x v="19"/>
    <x v="17"/>
    <x v="10"/>
    <n v="82"/>
    <x v="11"/>
  </r>
  <r>
    <x v="19"/>
    <x v="18"/>
    <x v="10"/>
    <n v="83"/>
    <x v="11"/>
  </r>
  <r>
    <x v="19"/>
    <x v="19"/>
    <x v="10"/>
    <n v="84"/>
    <x v="11"/>
  </r>
  <r>
    <x v="19"/>
    <x v="20"/>
    <x v="10"/>
    <n v="85"/>
    <x v="11"/>
  </r>
  <r>
    <x v="19"/>
    <x v="20"/>
    <x v="10"/>
    <n v="86"/>
    <x v="11"/>
  </r>
  <r>
    <x v="19"/>
    <x v="20"/>
    <x v="10"/>
    <n v="87"/>
    <x v="11"/>
  </r>
  <r>
    <x v="19"/>
    <x v="21"/>
    <x v="10"/>
    <n v="88"/>
    <x v="9"/>
  </r>
  <r>
    <x v="20"/>
    <x v="17"/>
    <x v="11"/>
    <n v="89"/>
    <x v="9"/>
  </r>
  <r>
    <x v="20"/>
    <x v="18"/>
    <x v="11"/>
    <n v="90"/>
    <x v="13"/>
  </r>
  <r>
    <x v="20"/>
    <x v="19"/>
    <x v="11"/>
    <n v="91"/>
    <x v="9"/>
  </r>
  <r>
    <x v="20"/>
    <x v="20"/>
    <x v="11"/>
    <n v="92"/>
    <x v="9"/>
  </r>
  <r>
    <x v="20"/>
    <x v="20"/>
    <x v="11"/>
    <n v="93"/>
    <x v="9"/>
  </r>
  <r>
    <x v="20"/>
    <x v="20"/>
    <x v="11"/>
    <n v="94"/>
    <x v="9"/>
  </r>
  <r>
    <x v="20"/>
    <x v="21"/>
    <x v="11"/>
    <n v="95"/>
    <x v="13"/>
  </r>
  <r>
    <x v="20"/>
    <x v="22"/>
    <x v="11"/>
    <n v="96"/>
    <x v="13"/>
  </r>
  <r>
    <x v="21"/>
    <x v="17"/>
    <x v="12"/>
    <n v="97"/>
    <x v="13"/>
  </r>
  <r>
    <x v="21"/>
    <x v="18"/>
    <x v="12"/>
    <n v="98"/>
    <x v="13"/>
  </r>
  <r>
    <x v="21"/>
    <x v="18"/>
    <x v="12"/>
    <n v="99"/>
    <x v="7"/>
  </r>
  <r>
    <x v="21"/>
    <x v="19"/>
    <x v="12"/>
    <n v="100"/>
    <x v="10"/>
  </r>
  <r>
    <x v="21"/>
    <x v="20"/>
    <x v="12"/>
    <n v="101"/>
    <x v="7"/>
  </r>
  <r>
    <x v="21"/>
    <x v="20"/>
    <x v="12"/>
    <n v="102"/>
    <x v="13"/>
  </r>
  <r>
    <x v="21"/>
    <x v="20"/>
    <x v="12"/>
    <n v="103"/>
    <x v="13"/>
  </r>
  <r>
    <x v="21"/>
    <x v="21"/>
    <x v="12"/>
    <n v="104"/>
    <x v="10"/>
  </r>
  <r>
    <x v="21"/>
    <x v="22"/>
    <x v="12"/>
    <n v="105"/>
    <x v="7"/>
  </r>
  <r>
    <x v="22"/>
    <x v="16"/>
    <x v="13"/>
    <n v="106"/>
    <x v="10"/>
  </r>
  <r>
    <x v="23"/>
    <x v="16"/>
    <x v="13"/>
    <n v="107"/>
    <x v="11"/>
  </r>
  <r>
    <x v="24"/>
    <x v="17"/>
    <x v="13"/>
    <n v="108"/>
    <x v="15"/>
  </r>
  <r>
    <x v="24"/>
    <x v="18"/>
    <x v="13"/>
    <n v="109"/>
    <x v="15"/>
  </r>
  <r>
    <x v="24"/>
    <x v="18"/>
    <x v="13"/>
    <n v="110"/>
    <x v="15"/>
  </r>
  <r>
    <x v="24"/>
    <x v="19"/>
    <x v="13"/>
    <n v="111"/>
    <x v="15"/>
  </r>
  <r>
    <x v="24"/>
    <x v="20"/>
    <x v="13"/>
    <n v="112"/>
    <x v="16"/>
  </r>
  <r>
    <x v="24"/>
    <x v="20"/>
    <x v="13"/>
    <n v="113"/>
    <x v="16"/>
  </r>
  <r>
    <x v="24"/>
    <x v="20"/>
    <x v="13"/>
    <n v="114"/>
    <x v="15"/>
  </r>
  <r>
    <x v="24"/>
    <x v="20"/>
    <x v="13"/>
    <n v="115"/>
    <x v="15"/>
  </r>
  <r>
    <x v="24"/>
    <x v="20"/>
    <x v="13"/>
    <n v="116"/>
    <x v="15"/>
  </r>
  <r>
    <x v="25"/>
    <x v="21"/>
    <x v="13"/>
    <n v="117"/>
    <x v="16"/>
  </r>
  <r>
    <x v="25"/>
    <x v="22"/>
    <x v="13"/>
    <n v="118"/>
    <x v="16"/>
  </r>
  <r>
    <x v="26"/>
    <x v="17"/>
    <x v="14"/>
    <n v="119"/>
    <x v="16"/>
  </r>
  <r>
    <x v="26"/>
    <x v="18"/>
    <x v="14"/>
    <n v="120"/>
    <x v="16"/>
  </r>
  <r>
    <x v="26"/>
    <x v="18"/>
    <x v="14"/>
    <n v="121"/>
    <x v="16"/>
  </r>
  <r>
    <x v="26"/>
    <x v="18"/>
    <x v="14"/>
    <n v="122"/>
    <x v="16"/>
  </r>
  <r>
    <x v="26"/>
    <x v="19"/>
    <x v="14"/>
    <n v="123"/>
    <x v="16"/>
  </r>
  <r>
    <x v="26"/>
    <x v="20"/>
    <x v="14"/>
    <n v="124"/>
    <x v="13"/>
  </r>
  <r>
    <x v="26"/>
    <x v="20"/>
    <x v="14"/>
    <n v="125"/>
    <x v="15"/>
  </r>
  <r>
    <x v="26"/>
    <x v="20"/>
    <x v="14"/>
    <n v="126"/>
    <x v="15"/>
  </r>
  <r>
    <x v="26"/>
    <x v="20"/>
    <x v="14"/>
    <n v="127"/>
    <x v="7"/>
  </r>
  <r>
    <x v="27"/>
    <x v="20"/>
    <x v="14"/>
    <n v="128"/>
    <x v="7"/>
  </r>
  <r>
    <x v="27"/>
    <x v="20"/>
    <x v="14"/>
    <n v="129"/>
    <x v="7"/>
  </r>
  <r>
    <x v="27"/>
    <x v="20"/>
    <x v="14"/>
    <n v="130"/>
    <x v="15"/>
  </r>
  <r>
    <x v="27"/>
    <x v="20"/>
    <x v="14"/>
    <n v="131"/>
    <x v="8"/>
  </r>
  <r>
    <x v="27"/>
    <x v="20"/>
    <x v="14"/>
    <n v="132"/>
    <x v="8"/>
  </r>
  <r>
    <x v="27"/>
    <x v="20"/>
    <x v="14"/>
    <n v="133"/>
    <x v="8"/>
  </r>
  <r>
    <x v="27"/>
    <x v="21"/>
    <x v="14"/>
    <n v="134"/>
    <x v="6"/>
  </r>
  <r>
    <x v="27"/>
    <x v="22"/>
    <x v="14"/>
    <n v="135"/>
    <x v="6"/>
  </r>
  <r>
    <x v="27"/>
    <x v="22"/>
    <x v="14"/>
    <n v="136"/>
    <x v="6"/>
  </r>
  <r>
    <x v="28"/>
    <x v="17"/>
    <x v="15"/>
    <n v="137"/>
    <x v="13"/>
  </r>
  <r>
    <x v="28"/>
    <x v="18"/>
    <x v="15"/>
    <n v="138"/>
    <x v="8"/>
  </r>
  <r>
    <x v="28"/>
    <x v="18"/>
    <x v="15"/>
    <n v="139"/>
    <x v="8"/>
  </r>
  <r>
    <x v="28"/>
    <x v="18"/>
    <x v="15"/>
    <n v="140"/>
    <x v="10"/>
  </r>
  <r>
    <x v="28"/>
    <x v="18"/>
    <x v="15"/>
    <n v="141"/>
    <x v="10"/>
  </r>
  <r>
    <x v="28"/>
    <x v="19"/>
    <x v="15"/>
    <n v="142"/>
    <x v="12"/>
  </r>
  <r>
    <x v="28"/>
    <x v="20"/>
    <x v="15"/>
    <n v="143"/>
    <x v="10"/>
  </r>
  <r>
    <x v="28"/>
    <x v="20"/>
    <x v="15"/>
    <n v="144"/>
    <x v="10"/>
  </r>
  <r>
    <x v="28"/>
    <x v="20"/>
    <x v="15"/>
    <n v="145"/>
    <x v="10"/>
  </r>
  <r>
    <x v="29"/>
    <x v="20"/>
    <x v="15"/>
    <n v="146"/>
    <x v="13"/>
  </r>
  <r>
    <x v="29"/>
    <x v="20"/>
    <x v="15"/>
    <n v="147"/>
    <x v="13"/>
  </r>
  <r>
    <x v="29"/>
    <x v="20"/>
    <x v="15"/>
    <n v="148"/>
    <x v="7"/>
  </r>
  <r>
    <x v="29"/>
    <x v="20"/>
    <x v="15"/>
    <n v="149"/>
    <x v="7"/>
  </r>
  <r>
    <x v="29"/>
    <x v="20"/>
    <x v="15"/>
    <n v="150"/>
    <x v="7"/>
  </r>
  <r>
    <x v="29"/>
    <x v="20"/>
    <x v="15"/>
    <n v="151"/>
    <x v="8"/>
  </r>
  <r>
    <x v="29"/>
    <x v="20"/>
    <x v="15"/>
    <n v="152"/>
    <x v="8"/>
  </r>
  <r>
    <x v="29"/>
    <x v="20"/>
    <x v="15"/>
    <n v="153"/>
    <x v="8"/>
  </r>
  <r>
    <x v="29"/>
    <x v="20"/>
    <x v="15"/>
    <n v="154"/>
    <x v="10"/>
  </r>
  <r>
    <x v="29"/>
    <x v="20"/>
    <x v="15"/>
    <n v="155"/>
    <x v="10"/>
  </r>
  <r>
    <x v="29"/>
    <x v="21"/>
    <x v="15"/>
    <n v="156"/>
    <x v="6"/>
  </r>
  <r>
    <x v="29"/>
    <x v="22"/>
    <x v="15"/>
    <n v="157"/>
    <x v="6"/>
  </r>
  <r>
    <x v="29"/>
    <x v="22"/>
    <x v="15"/>
    <n v="158"/>
    <x v="6"/>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r>
    <x v="30"/>
    <x v="23"/>
    <x v="16"/>
    <m/>
    <x v="1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E3FD627-B27C-3843-B9E4-442C0928E725}"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A1:S21" firstHeaderRow="1" firstDataRow="2" firstDataCol="1"/>
  <pivotFields count="5">
    <pivotField showAll="0">
      <items count="37">
        <item m="1" x="34"/>
        <item x="1"/>
        <item x="0"/>
        <item m="1" x="35"/>
        <item x="14"/>
        <item x="15"/>
        <item x="16"/>
        <item x="20"/>
        <item x="18"/>
        <item x="21"/>
        <item x="19"/>
        <item x="17"/>
        <item x="26"/>
        <item x="27"/>
        <item x="23"/>
        <item x="2"/>
        <item x="28"/>
        <item x="29"/>
        <item x="24"/>
        <item x="25"/>
        <item x="22"/>
        <item x="8"/>
        <item x="10"/>
        <item m="1" x="32"/>
        <item x="4"/>
        <item m="1" x="33"/>
        <item x="30"/>
        <item x="3"/>
        <item x="5"/>
        <item x="6"/>
        <item x="9"/>
        <item x="11"/>
        <item x="13"/>
        <item m="1" x="31"/>
        <item x="7"/>
        <item x="12"/>
        <item t="default"/>
      </items>
    </pivotField>
    <pivotField axis="axisRow" showAll="0">
      <items count="26">
        <item x="15"/>
        <item x="1"/>
        <item x="0"/>
        <item x="2"/>
        <item x="20"/>
        <item x="19"/>
        <item x="10"/>
        <item x="13"/>
        <item x="14"/>
        <item x="17"/>
        <item x="21"/>
        <item x="16"/>
        <item x="8"/>
        <item x="9"/>
        <item x="4"/>
        <item x="18"/>
        <item x="12"/>
        <item x="5"/>
        <item x="11"/>
        <item x="3"/>
        <item x="22"/>
        <item x="23"/>
        <item m="1" x="24"/>
        <item x="6"/>
        <item x="7"/>
        <item t="default"/>
      </items>
    </pivotField>
    <pivotField axis="axisRow" showAll="0" sortType="ascending">
      <items count="29">
        <item sd="0" x="0"/>
        <item sd="0" x="1"/>
        <item sd="0" x="2"/>
        <item sd="0" x="3"/>
        <item sd="0" x="4"/>
        <item sd="0" x="5"/>
        <item m="1" x="17"/>
        <item sd="0" x="6"/>
        <item sd="0" x="7"/>
        <item sd="0" x="8"/>
        <item sd="0" x="9"/>
        <item sd="0" x="10"/>
        <item m="1" x="19"/>
        <item sd="0" x="11"/>
        <item sd="0" x="12"/>
        <item sd="0" x="13"/>
        <item sd="0" x="14"/>
        <item sd="0" x="15"/>
        <item m="1" x="20"/>
        <item m="1" x="21"/>
        <item m="1" x="22"/>
        <item m="1" x="23"/>
        <item m="1" x="24"/>
        <item m="1" x="25"/>
        <item m="1" x="26"/>
        <item m="1" x="27"/>
        <item m="1" x="18"/>
        <item x="16"/>
        <item t="default"/>
      </items>
    </pivotField>
    <pivotField showAll="0"/>
    <pivotField axis="axisCol" dataField="1" showAll="0">
      <items count="19">
        <item x="9"/>
        <item m="1" x="17"/>
        <item x="13"/>
        <item x="15"/>
        <item x="7"/>
        <item x="1"/>
        <item x="8"/>
        <item x="10"/>
        <item x="0"/>
        <item x="6"/>
        <item x="3"/>
        <item x="16"/>
        <item x="2"/>
        <item x="11"/>
        <item x="5"/>
        <item x="12"/>
        <item x="4"/>
        <item x="14"/>
        <item t="default"/>
      </items>
    </pivotField>
  </pivotFields>
  <rowFields count="2">
    <field x="2"/>
    <field x="1"/>
  </rowFields>
  <rowItems count="19">
    <i>
      <x/>
    </i>
    <i>
      <x v="1"/>
    </i>
    <i>
      <x v="2"/>
    </i>
    <i>
      <x v="3"/>
    </i>
    <i>
      <x v="4"/>
    </i>
    <i>
      <x v="5"/>
    </i>
    <i>
      <x v="7"/>
    </i>
    <i>
      <x v="8"/>
    </i>
    <i>
      <x v="9"/>
    </i>
    <i>
      <x v="10"/>
    </i>
    <i>
      <x v="11"/>
    </i>
    <i>
      <x v="13"/>
    </i>
    <i>
      <x v="14"/>
    </i>
    <i>
      <x v="15"/>
    </i>
    <i>
      <x v="16"/>
    </i>
    <i>
      <x v="17"/>
    </i>
    <i>
      <x v="27"/>
    </i>
    <i r="1">
      <x v="21"/>
    </i>
    <i t="grand">
      <x/>
    </i>
  </rowItems>
  <colFields count="1">
    <field x="4"/>
  </colFields>
  <colItems count="18">
    <i>
      <x/>
    </i>
    <i>
      <x v="2"/>
    </i>
    <i>
      <x v="3"/>
    </i>
    <i>
      <x v="4"/>
    </i>
    <i>
      <x v="5"/>
    </i>
    <i>
      <x v="6"/>
    </i>
    <i>
      <x v="7"/>
    </i>
    <i>
      <x v="8"/>
    </i>
    <i>
      <x v="9"/>
    </i>
    <i>
      <x v="10"/>
    </i>
    <i>
      <x v="11"/>
    </i>
    <i>
      <x v="12"/>
    </i>
    <i>
      <x v="13"/>
    </i>
    <i>
      <x v="14"/>
    </i>
    <i>
      <x v="15"/>
    </i>
    <i>
      <x v="16"/>
    </i>
    <i>
      <x v="17"/>
    </i>
    <i t="grand">
      <x/>
    </i>
  </colItems>
  <dataFields count="1">
    <dataField name="Count of Club" fld="4" subtotal="count" baseField="0" baseItem="0"/>
  </dataFields>
  <formats count="9">
    <format dxfId="8">
      <pivotArea type="all" dataOnly="0" outline="0" fieldPosition="0"/>
    </format>
    <format dxfId="7">
      <pivotArea outline="0" collapsedLevelsAreSubtotals="1" fieldPosition="0"/>
    </format>
    <format dxfId="6">
      <pivotArea type="origin" dataOnly="0" labelOnly="1" outline="0" fieldPosition="0"/>
    </format>
    <format dxfId="5">
      <pivotArea field="4" type="button" dataOnly="0" labelOnly="1" outline="0" axis="axisCol" fieldPosition="0"/>
    </format>
    <format dxfId="4">
      <pivotArea type="topRight" dataOnly="0" labelOnly="1" outline="0" fieldPosition="0"/>
    </format>
    <format dxfId="3">
      <pivotArea field="0" type="button" dataOnly="0" labelOnly="1" outline="0"/>
    </format>
    <format dxfId="2">
      <pivotArea dataOnly="0" labelOnly="1" grandRow="1" outline="0" fieldPosition="0"/>
    </format>
    <format dxfId="1">
      <pivotArea dataOnly="0" labelOnly="1" fieldPosition="0">
        <references count="1">
          <reference field="4" count="12">
            <x v="0"/>
            <x v="2"/>
            <x v="3"/>
            <x v="4"/>
            <x v="6"/>
            <x v="7"/>
            <x v="9"/>
            <x v="10"/>
            <x v="11"/>
            <x v="13"/>
            <x v="15"/>
            <x v="17"/>
          </reference>
        </references>
      </pivotArea>
    </format>
    <format dxfId="0">
      <pivotArea dataOnly="0" labelOnly="1" grandCol="1" outline="0" fieldPosition="0"/>
    </format>
  </formats>
  <chartFormats count="19">
    <chartFormat chart="0" format="1" series="1">
      <pivotArea type="data" outline="0" fieldPosition="0">
        <references count="1">
          <reference field="4294967294" count="1" selected="0">
            <x v="0"/>
          </reference>
        </references>
      </pivotArea>
    </chartFormat>
    <chartFormat chart="0" format="45" series="1">
      <pivotArea type="data" outline="0" fieldPosition="0">
        <references count="2">
          <reference field="4294967294" count="1" selected="0">
            <x v="0"/>
          </reference>
          <reference field="4" count="1" selected="0">
            <x v="2"/>
          </reference>
        </references>
      </pivotArea>
    </chartFormat>
    <chartFormat chart="0" format="46" series="1">
      <pivotArea type="data" outline="0" fieldPosition="0">
        <references count="2">
          <reference field="4294967294" count="1" selected="0">
            <x v="0"/>
          </reference>
          <reference field="4" count="1" selected="0">
            <x v="3"/>
          </reference>
        </references>
      </pivotArea>
    </chartFormat>
    <chartFormat chart="0" format="47" series="1">
      <pivotArea type="data" outline="0" fieldPosition="0">
        <references count="2">
          <reference field="4294967294" count="1" selected="0">
            <x v="0"/>
          </reference>
          <reference field="4" count="1" selected="0">
            <x v="4"/>
          </reference>
        </references>
      </pivotArea>
    </chartFormat>
    <chartFormat chart="0" format="48" series="1">
      <pivotArea type="data" outline="0" fieldPosition="0">
        <references count="2">
          <reference field="4294967294" count="1" selected="0">
            <x v="0"/>
          </reference>
          <reference field="4" count="1" selected="0">
            <x v="5"/>
          </reference>
        </references>
      </pivotArea>
    </chartFormat>
    <chartFormat chart="0" format="49" series="1">
      <pivotArea type="data" outline="0" fieldPosition="0">
        <references count="2">
          <reference field="4294967294" count="1" selected="0">
            <x v="0"/>
          </reference>
          <reference field="4" count="1" selected="0">
            <x v="6"/>
          </reference>
        </references>
      </pivotArea>
    </chartFormat>
    <chartFormat chart="0" format="50" series="1">
      <pivotArea type="data" outline="0" fieldPosition="0">
        <references count="2">
          <reference field="4294967294" count="1" selected="0">
            <x v="0"/>
          </reference>
          <reference field="4" count="1" selected="0">
            <x v="7"/>
          </reference>
        </references>
      </pivotArea>
    </chartFormat>
    <chartFormat chart="0" format="51" series="1">
      <pivotArea type="data" outline="0" fieldPosition="0">
        <references count="2">
          <reference field="4294967294" count="1" selected="0">
            <x v="0"/>
          </reference>
          <reference field="4" count="1" selected="0">
            <x v="8"/>
          </reference>
        </references>
      </pivotArea>
    </chartFormat>
    <chartFormat chart="0" format="52" series="1">
      <pivotArea type="data" outline="0" fieldPosition="0">
        <references count="2">
          <reference field="4294967294" count="1" selected="0">
            <x v="0"/>
          </reference>
          <reference field="4" count="1" selected="0">
            <x v="9"/>
          </reference>
        </references>
      </pivotArea>
    </chartFormat>
    <chartFormat chart="0" format="53" series="1">
      <pivotArea type="data" outline="0" fieldPosition="0">
        <references count="2">
          <reference field="4294967294" count="1" selected="0">
            <x v="0"/>
          </reference>
          <reference field="4" count="1" selected="0">
            <x v="10"/>
          </reference>
        </references>
      </pivotArea>
    </chartFormat>
    <chartFormat chart="0" format="54" series="1">
      <pivotArea type="data" outline="0" fieldPosition="0">
        <references count="2">
          <reference field="4294967294" count="1" selected="0">
            <x v="0"/>
          </reference>
          <reference field="4" count="1" selected="0">
            <x v="11"/>
          </reference>
        </references>
      </pivotArea>
    </chartFormat>
    <chartFormat chart="0" format="55" series="1">
      <pivotArea type="data" outline="0" fieldPosition="0">
        <references count="2">
          <reference field="4294967294" count="1" selected="0">
            <x v="0"/>
          </reference>
          <reference field="4" count="1" selected="0">
            <x v="12"/>
          </reference>
        </references>
      </pivotArea>
    </chartFormat>
    <chartFormat chart="0" format="56" series="1">
      <pivotArea type="data" outline="0" fieldPosition="0">
        <references count="2">
          <reference field="4294967294" count="1" selected="0">
            <x v="0"/>
          </reference>
          <reference field="4" count="1" selected="0">
            <x v="13"/>
          </reference>
        </references>
      </pivotArea>
    </chartFormat>
    <chartFormat chart="0" format="57" series="1">
      <pivotArea type="data" outline="0" fieldPosition="0">
        <references count="2">
          <reference field="4294967294" count="1" selected="0">
            <x v="0"/>
          </reference>
          <reference field="4" count="1" selected="0">
            <x v="14"/>
          </reference>
        </references>
      </pivotArea>
    </chartFormat>
    <chartFormat chart="0" format="58" series="1">
      <pivotArea type="data" outline="0" fieldPosition="0">
        <references count="2">
          <reference field="4294967294" count="1" selected="0">
            <x v="0"/>
          </reference>
          <reference field="4" count="1" selected="0">
            <x v="15"/>
          </reference>
        </references>
      </pivotArea>
    </chartFormat>
    <chartFormat chart="0" format="59" series="1">
      <pivotArea type="data" outline="0" fieldPosition="0">
        <references count="2">
          <reference field="4294967294" count="1" selected="0">
            <x v="0"/>
          </reference>
          <reference field="4" count="1" selected="0">
            <x v="16"/>
          </reference>
        </references>
      </pivotArea>
    </chartFormat>
    <chartFormat chart="0" format="60" series="1">
      <pivotArea type="data" outline="0" fieldPosition="0">
        <references count="2">
          <reference field="4294967294" count="1" selected="0">
            <x v="0"/>
          </reference>
          <reference field="4" count="1" selected="0">
            <x v="17"/>
          </reference>
        </references>
      </pivotArea>
    </chartFormat>
    <chartFormat chart="0" format="79" series="1">
      <pivotArea type="data" outline="0" fieldPosition="0">
        <references count="2">
          <reference field="4294967294" count="1" selected="0">
            <x v="0"/>
          </reference>
          <reference field="4" count="1" selected="0">
            <x v="1"/>
          </reference>
        </references>
      </pivotArea>
    </chartFormat>
    <chartFormat chart="0" format="80" series="1">
      <pivotArea type="data" outline="0" fieldPosition="0">
        <references count="2">
          <reference field="4294967294" count="1" selected="0">
            <x v="0"/>
          </reference>
          <reference field="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lub" xr10:uid="{96BB9DBB-F2E3-D14B-880E-0327B8AF0267}" sourceName="Club">
  <pivotTables>
    <pivotTable tabId="6" name="PivotTable1"/>
  </pivotTables>
  <data>
    <tabular pivotCacheId="186112949">
      <items count="18">
        <i x="9" s="1"/>
        <i x="13" s="1"/>
        <i x="15" s="1"/>
        <i x="7" s="1"/>
        <i x="1" s="1"/>
        <i x="8" s="1"/>
        <i x="10" s="1"/>
        <i x="0" s="1"/>
        <i x="6" s="1"/>
        <i x="3" s="1"/>
        <i x="16" s="1"/>
        <i x="2" s="1"/>
        <i x="11" s="1"/>
        <i x="5" s="1"/>
        <i x="12" s="1"/>
        <i x="4" s="1"/>
        <i x="17" s="1" nd="1"/>
        <i x="14"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e_time" xr10:uid="{93DEAA5A-7233-8C46-90FD-8D382D0EDFFA}" sourceName="date/time">
  <pivotTables>
    <pivotTable tabId="6" name="PivotTable1"/>
  </pivotTables>
  <data>
    <tabular pivotCacheId="186112949">
      <items count="36">
        <i x="1" s="1"/>
        <i x="0" s="1"/>
        <i x="12" s="1"/>
        <i x="14" s="1"/>
        <i x="15" s="1"/>
        <i x="16" s="1"/>
        <i x="11" s="1"/>
        <i x="20" s="1"/>
        <i x="18" s="1"/>
        <i x="21" s="1"/>
        <i x="19" s="1"/>
        <i x="17" s="1"/>
        <i x="26" s="1"/>
        <i x="27" s="1"/>
        <i x="23" s="1"/>
        <i x="2" s="1"/>
        <i x="28" s="1"/>
        <i x="29" s="1"/>
        <i x="24" s="1"/>
        <i x="25" s="1"/>
        <i x="22" s="1"/>
        <i x="7" s="1"/>
        <i x="8" s="1"/>
        <i x="10" s="1"/>
        <i x="6" s="1"/>
        <i x="3" s="1"/>
        <i x="4" s="1"/>
        <i x="5" s="1"/>
        <i x="34" s="1" nd="1"/>
        <i x="35" s="1" nd="1"/>
        <i x="13" s="1" nd="1"/>
        <i x="9" s="1" nd="1"/>
        <i x="31" s="1" nd="1"/>
        <i x="32" s="1" nd="1"/>
        <i x="33" s="1" nd="1"/>
        <i x="30"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cription" xr10:uid="{5DB26C70-16F2-BE41-812B-D68E3B3581CA}" sourceName="description">
  <pivotTables>
    <pivotTable tabId="6" name="PivotTable1"/>
  </pivotTables>
  <data>
    <tabular pivotCacheId="186112949">
      <items count="25">
        <i x="15" s="1"/>
        <i x="1" s="1"/>
        <i x="6" s="1"/>
        <i x="0" s="1"/>
        <i x="2" s="1"/>
        <i x="20" s="1"/>
        <i x="19" s="1"/>
        <i x="10" s="1"/>
        <i x="13" s="1"/>
        <i x="7" s="1"/>
        <i x="14" s="1"/>
        <i x="17" s="1"/>
        <i x="21" s="1"/>
        <i x="16" s="1"/>
        <i x="8" s="1"/>
        <i x="9" s="1"/>
        <i x="4" s="1"/>
        <i x="18" s="1"/>
        <i x="12" s="1"/>
        <i x="5" s="1"/>
        <i x="11" s="1"/>
        <i x="3" s="1"/>
        <i x="22" s="1"/>
        <i x="24" s="1" nd="1"/>
        <i x="23"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lub" xr10:uid="{1C50B0C0-A141-2843-AFB4-A2A7A6F05DB3}" cache="Slicer_Club" caption="Club" rowHeight="230716"/>
  <slicer name="date/time" xr10:uid="{00168A07-62DD-C441-87F0-65092F08065F}" cache="Slicer_date_time" caption="date/time" startItem="2" rowHeight="230716"/>
  <slicer name="description" xr10:uid="{6CC38E2F-AA5E-AF41-8F42-CE10BCD557E1}" cache="Slicer_description" caption="description" startItem="4" rowHeight="230716"/>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Paulywood123@gmail.com" TargetMode="External"/><Relationship Id="rId13" Type="http://schemas.openxmlformats.org/officeDocument/2006/relationships/hyperlink" Target="mailto:Paulywood123@gmail.com" TargetMode="External"/><Relationship Id="rId3" Type="http://schemas.openxmlformats.org/officeDocument/2006/relationships/hyperlink" Target="mailto:morsignore@comcast.net" TargetMode="External"/><Relationship Id="rId7" Type="http://schemas.openxmlformats.org/officeDocument/2006/relationships/hyperlink" Target="mailto:mike.russell@edwardjones.com" TargetMode="External"/><Relationship Id="rId12" Type="http://schemas.openxmlformats.org/officeDocument/2006/relationships/hyperlink" Target="mailto:Eriketp@gmail.com" TargetMode="External"/><Relationship Id="rId17" Type="http://schemas.openxmlformats.org/officeDocument/2006/relationships/comments" Target="../comments1.xml"/><Relationship Id="rId2" Type="http://schemas.openxmlformats.org/officeDocument/2006/relationships/hyperlink" Target="mailto:fridaefamily@wavecable.com" TargetMode="External"/><Relationship Id="rId16" Type="http://schemas.openxmlformats.org/officeDocument/2006/relationships/vmlDrawing" Target="../drawings/vmlDrawing1.vml"/><Relationship Id="rId1" Type="http://schemas.openxmlformats.org/officeDocument/2006/relationships/hyperlink" Target="mailto:ricepaddydave@gmail.com" TargetMode="External"/><Relationship Id="rId6" Type="http://schemas.openxmlformats.org/officeDocument/2006/relationships/hyperlink" Target="mailto:Adowling7@gmail.com" TargetMode="External"/><Relationship Id="rId11" Type="http://schemas.openxmlformats.org/officeDocument/2006/relationships/hyperlink" Target="mailto:ckelsch@wintershealth.org" TargetMode="External"/><Relationship Id="rId5" Type="http://schemas.openxmlformats.org/officeDocument/2006/relationships/hyperlink" Target="mailto:TabbR001@gmail.com" TargetMode="External"/><Relationship Id="rId15" Type="http://schemas.openxmlformats.org/officeDocument/2006/relationships/printerSettings" Target="../printerSettings/printerSettings2.bin"/><Relationship Id="rId10" Type="http://schemas.openxmlformats.org/officeDocument/2006/relationships/hyperlink" Target="mailto:buley@outlook.com" TargetMode="External"/><Relationship Id="rId4" Type="http://schemas.openxmlformats.org/officeDocument/2006/relationships/hyperlink" Target="mailto:Brian.Dwyer@edwardjones.com" TargetMode="External"/><Relationship Id="rId9" Type="http://schemas.openxmlformats.org/officeDocument/2006/relationships/hyperlink" Target="mailto:quiggs@sbcglobal.net" TargetMode="External"/><Relationship Id="rId14" Type="http://schemas.openxmlformats.org/officeDocument/2006/relationships/hyperlink" Target="mailto:dons1129@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3AE28-06A0-F242-9C49-1B9A03EB1D20}">
  <dimension ref="A1:S21"/>
  <sheetViews>
    <sheetView zoomScaleNormal="100" workbookViewId="0">
      <selection activeCell="A9" sqref="A9"/>
    </sheetView>
  </sheetViews>
  <sheetFormatPr defaultColWidth="11.42578125" defaultRowHeight="15" x14ac:dyDescent="0.25"/>
  <cols>
    <col min="1" max="1" width="20.7109375" bestFit="1" customWidth="1"/>
    <col min="2" max="2" width="14.85546875" bestFit="1" customWidth="1"/>
    <col min="3" max="3" width="11" bestFit="1" customWidth="1"/>
    <col min="4" max="4" width="9.42578125" bestFit="1" customWidth="1"/>
    <col min="5" max="5" width="11.140625" bestFit="1" customWidth="1"/>
    <col min="6" max="6" width="13.85546875" bestFit="1" customWidth="1"/>
    <col min="7" max="7" width="10" bestFit="1" customWidth="1"/>
    <col min="8" max="8" width="7.7109375" bestFit="1" customWidth="1"/>
    <col min="9" max="9" width="10.28515625" bestFit="1" customWidth="1"/>
    <col min="10" max="10" width="11.28515625" bestFit="1" customWidth="1"/>
    <col min="11" max="11" width="14" bestFit="1" customWidth="1"/>
    <col min="12" max="12" width="8" bestFit="1" customWidth="1"/>
    <col min="13" max="13" width="10.7109375" bestFit="1" customWidth="1"/>
    <col min="14" max="14" width="7.28515625" bestFit="1" customWidth="1"/>
    <col min="15" max="15" width="10" bestFit="1" customWidth="1"/>
    <col min="16" max="16" width="9.140625" bestFit="1" customWidth="1"/>
    <col min="17" max="17" width="11.85546875" bestFit="1" customWidth="1"/>
    <col min="18" max="18" width="6.28515625" bestFit="1" customWidth="1"/>
    <col min="19" max="20" width="10" bestFit="1" customWidth="1"/>
    <col min="21" max="21" width="16.42578125" bestFit="1" customWidth="1"/>
    <col min="22" max="22" width="14" bestFit="1" customWidth="1"/>
    <col min="23" max="23" width="16.42578125" bestFit="1" customWidth="1"/>
    <col min="24" max="24" width="11.42578125" bestFit="1" customWidth="1"/>
    <col min="25" max="25" width="16.42578125" bestFit="1" customWidth="1"/>
    <col min="26" max="26" width="11.42578125" bestFit="1" customWidth="1"/>
    <col min="27" max="27" width="16.42578125" bestFit="1" customWidth="1"/>
    <col min="28" max="28" width="11.42578125" bestFit="1" customWidth="1"/>
    <col min="29" max="29" width="16.42578125" bestFit="1" customWidth="1"/>
    <col min="30" max="30" width="11.42578125" bestFit="1" customWidth="1"/>
    <col min="31" max="31" width="16.42578125" bestFit="1" customWidth="1"/>
    <col min="32" max="32" width="11.42578125" bestFit="1" customWidth="1"/>
    <col min="33" max="33" width="16.42578125" bestFit="1" customWidth="1"/>
    <col min="34" max="34" width="11.85546875" bestFit="1" customWidth="1"/>
    <col min="35" max="35" width="16.42578125" bestFit="1" customWidth="1"/>
    <col min="36" max="36" width="15.7109375" bestFit="1" customWidth="1"/>
    <col min="37" max="37" width="20.7109375" bestFit="1" customWidth="1"/>
    <col min="38" max="38" width="15.7109375" bestFit="1" customWidth="1"/>
    <col min="39" max="39" width="14.140625" bestFit="1" customWidth="1"/>
    <col min="40" max="40" width="26.85546875" bestFit="1" customWidth="1"/>
    <col min="41" max="41" width="21.42578125" bestFit="1" customWidth="1"/>
    <col min="42" max="42" width="16.42578125" bestFit="1" customWidth="1"/>
    <col min="43" max="43" width="25.140625" bestFit="1" customWidth="1"/>
    <col min="44" max="44" width="7.85546875" bestFit="1" customWidth="1"/>
    <col min="45" max="45" width="6.28515625" bestFit="1" customWidth="1"/>
    <col min="46" max="46" width="15.7109375" bestFit="1" customWidth="1"/>
    <col min="47" max="47" width="14.140625" bestFit="1" customWidth="1"/>
  </cols>
  <sheetData>
    <row r="1" spans="1:19" x14ac:dyDescent="0.25">
      <c r="A1" s="15" t="s">
        <v>378</v>
      </c>
      <c r="B1" s="15" t="s">
        <v>379</v>
      </c>
      <c r="C1" s="14"/>
      <c r="D1" s="14"/>
      <c r="E1" s="14"/>
      <c r="F1" s="14"/>
      <c r="G1" s="14"/>
      <c r="H1" s="14"/>
      <c r="I1" s="14"/>
      <c r="J1" s="14"/>
      <c r="K1" s="14"/>
      <c r="L1" s="14"/>
      <c r="M1" s="14"/>
      <c r="N1" s="14"/>
      <c r="O1" s="14"/>
      <c r="P1" s="14"/>
      <c r="Q1" s="14"/>
      <c r="R1" s="14"/>
      <c r="S1" s="14"/>
    </row>
    <row r="2" spans="1:19" x14ac:dyDescent="0.25">
      <c r="A2" s="15" t="s">
        <v>376</v>
      </c>
      <c r="B2" s="14" t="s">
        <v>3</v>
      </c>
      <c r="C2" s="14" t="s">
        <v>56</v>
      </c>
      <c r="D2" s="14" t="s">
        <v>9</v>
      </c>
      <c r="E2" s="14" t="s">
        <v>191</v>
      </c>
      <c r="F2" s="14" t="s">
        <v>339</v>
      </c>
      <c r="G2" s="14" t="s">
        <v>85</v>
      </c>
      <c r="H2" s="14" t="s">
        <v>13</v>
      </c>
      <c r="I2" s="14" t="s">
        <v>333</v>
      </c>
      <c r="J2" s="14" t="s">
        <v>18</v>
      </c>
      <c r="K2" s="14" t="s">
        <v>343</v>
      </c>
      <c r="L2" s="14" t="s">
        <v>22</v>
      </c>
      <c r="M2" s="14" t="s">
        <v>336</v>
      </c>
      <c r="N2" s="14" t="s">
        <v>28</v>
      </c>
      <c r="O2" s="14" t="s">
        <v>351</v>
      </c>
      <c r="P2" s="14" t="s">
        <v>35</v>
      </c>
      <c r="Q2" s="14" t="s">
        <v>331</v>
      </c>
      <c r="R2" s="14" t="s">
        <v>394</v>
      </c>
      <c r="S2" s="14" t="s">
        <v>377</v>
      </c>
    </row>
    <row r="3" spans="1:19" x14ac:dyDescent="0.25">
      <c r="A3" s="16" t="s">
        <v>386</v>
      </c>
      <c r="B3" s="14"/>
      <c r="C3" s="14"/>
      <c r="D3" s="14"/>
      <c r="E3" s="14"/>
      <c r="F3" s="14">
        <v>2</v>
      </c>
      <c r="G3" s="14"/>
      <c r="H3" s="14"/>
      <c r="I3" s="14">
        <v>5</v>
      </c>
      <c r="J3" s="14"/>
      <c r="K3" s="14">
        <v>2</v>
      </c>
      <c r="L3" s="14"/>
      <c r="M3" s="14">
        <v>2</v>
      </c>
      <c r="N3" s="14"/>
      <c r="O3" s="14">
        <v>1</v>
      </c>
      <c r="P3" s="14"/>
      <c r="Q3" s="14">
        <v>2</v>
      </c>
      <c r="R3" s="14"/>
      <c r="S3" s="14">
        <v>14</v>
      </c>
    </row>
    <row r="4" spans="1:19" x14ac:dyDescent="0.25">
      <c r="A4" s="16" t="s">
        <v>388</v>
      </c>
      <c r="B4" s="14"/>
      <c r="C4" s="14"/>
      <c r="D4" s="14"/>
      <c r="E4" s="14">
        <v>3</v>
      </c>
      <c r="F4" s="14"/>
      <c r="G4" s="14"/>
      <c r="H4" s="14"/>
      <c r="I4" s="14"/>
      <c r="J4" s="14">
        <v>1</v>
      </c>
      <c r="K4" s="14"/>
      <c r="L4" s="14"/>
      <c r="M4" s="14"/>
      <c r="N4" s="14"/>
      <c r="O4" s="14"/>
      <c r="P4" s="14"/>
      <c r="Q4" s="14"/>
      <c r="R4" s="14"/>
      <c r="S4" s="14">
        <v>4</v>
      </c>
    </row>
    <row r="5" spans="1:19" x14ac:dyDescent="0.25">
      <c r="A5" s="16" t="s">
        <v>387</v>
      </c>
      <c r="B5" s="14">
        <v>4</v>
      </c>
      <c r="C5" s="14"/>
      <c r="D5" s="14"/>
      <c r="E5" s="14"/>
      <c r="F5" s="14"/>
      <c r="G5" s="14">
        <v>1</v>
      </c>
      <c r="H5" s="14">
        <v>2</v>
      </c>
      <c r="I5" s="14"/>
      <c r="J5" s="14"/>
      <c r="K5" s="14"/>
      <c r="L5" s="14"/>
      <c r="M5" s="14"/>
      <c r="N5" s="14"/>
      <c r="O5" s="14"/>
      <c r="P5" s="14"/>
      <c r="Q5" s="14"/>
      <c r="R5" s="14"/>
      <c r="S5" s="14">
        <v>7</v>
      </c>
    </row>
    <row r="6" spans="1:19" x14ac:dyDescent="0.25">
      <c r="A6" s="16" t="s">
        <v>389</v>
      </c>
      <c r="B6" s="14"/>
      <c r="C6" s="14"/>
      <c r="D6" s="14"/>
      <c r="E6" s="14"/>
      <c r="F6" s="14"/>
      <c r="G6" s="14"/>
      <c r="H6" s="14">
        <v>1</v>
      </c>
      <c r="I6" s="14"/>
      <c r="J6" s="14">
        <v>1</v>
      </c>
      <c r="K6" s="14"/>
      <c r="L6" s="14"/>
      <c r="M6" s="14"/>
      <c r="N6" s="14">
        <v>1</v>
      </c>
      <c r="O6" s="14"/>
      <c r="P6" s="14">
        <v>3</v>
      </c>
      <c r="Q6" s="14"/>
      <c r="R6" s="14"/>
      <c r="S6" s="14">
        <v>6</v>
      </c>
    </row>
    <row r="7" spans="1:19" x14ac:dyDescent="0.25">
      <c r="A7" s="16" t="s">
        <v>390</v>
      </c>
      <c r="B7" s="14"/>
      <c r="C7" s="14">
        <v>1</v>
      </c>
      <c r="D7" s="14"/>
      <c r="E7" s="14"/>
      <c r="F7" s="14"/>
      <c r="G7" s="14">
        <v>2</v>
      </c>
      <c r="H7" s="14"/>
      <c r="I7" s="14"/>
      <c r="J7" s="14"/>
      <c r="K7" s="14"/>
      <c r="L7" s="14"/>
      <c r="M7" s="14"/>
      <c r="N7" s="14">
        <v>1</v>
      </c>
      <c r="O7" s="14"/>
      <c r="P7" s="14">
        <v>2</v>
      </c>
      <c r="Q7" s="14"/>
      <c r="R7" s="14"/>
      <c r="S7" s="14">
        <v>6</v>
      </c>
    </row>
    <row r="8" spans="1:19" x14ac:dyDescent="0.25">
      <c r="A8" s="16" t="s">
        <v>455</v>
      </c>
      <c r="B8" s="14">
        <v>1</v>
      </c>
      <c r="C8" s="14"/>
      <c r="D8" s="14">
        <v>1</v>
      </c>
      <c r="E8" s="14">
        <v>1</v>
      </c>
      <c r="F8" s="14"/>
      <c r="G8" s="14">
        <v>1</v>
      </c>
      <c r="H8" s="14"/>
      <c r="I8" s="14"/>
      <c r="J8" s="14">
        <v>2</v>
      </c>
      <c r="K8" s="14"/>
      <c r="L8" s="14"/>
      <c r="M8" s="14"/>
      <c r="N8" s="14"/>
      <c r="O8" s="14"/>
      <c r="P8" s="14"/>
      <c r="Q8" s="14"/>
      <c r="R8" s="14"/>
      <c r="S8" s="14">
        <v>6</v>
      </c>
    </row>
    <row r="9" spans="1:19" x14ac:dyDescent="0.25">
      <c r="A9" s="16" t="s">
        <v>456</v>
      </c>
      <c r="B9" s="14"/>
      <c r="C9" s="14">
        <v>3</v>
      </c>
      <c r="D9" s="14"/>
      <c r="E9" s="14"/>
      <c r="F9" s="14"/>
      <c r="G9" s="14"/>
      <c r="H9" s="14"/>
      <c r="I9" s="14"/>
      <c r="J9" s="14"/>
      <c r="K9" s="14"/>
      <c r="L9" s="14"/>
      <c r="M9" s="14"/>
      <c r="N9" s="14">
        <v>3</v>
      </c>
      <c r="O9" s="14"/>
      <c r="P9" s="14"/>
      <c r="Q9" s="14"/>
      <c r="R9" s="14"/>
      <c r="S9" s="14">
        <v>6</v>
      </c>
    </row>
    <row r="10" spans="1:19" x14ac:dyDescent="0.25">
      <c r="A10" s="16" t="s">
        <v>391</v>
      </c>
      <c r="B10" s="14">
        <v>2</v>
      </c>
      <c r="C10" s="14">
        <v>1</v>
      </c>
      <c r="D10" s="14"/>
      <c r="E10" s="14"/>
      <c r="F10" s="14"/>
      <c r="G10" s="14"/>
      <c r="H10" s="14"/>
      <c r="I10" s="14"/>
      <c r="J10" s="14"/>
      <c r="K10" s="14"/>
      <c r="L10" s="14"/>
      <c r="M10" s="14"/>
      <c r="N10" s="14">
        <v>1</v>
      </c>
      <c r="O10" s="14"/>
      <c r="P10" s="14">
        <v>1</v>
      </c>
      <c r="Q10" s="14"/>
      <c r="R10" s="14"/>
      <c r="S10" s="14">
        <v>5</v>
      </c>
    </row>
    <row r="11" spans="1:19" x14ac:dyDescent="0.25">
      <c r="A11" s="16" t="s">
        <v>392</v>
      </c>
      <c r="B11" s="14">
        <v>3</v>
      </c>
      <c r="C11" s="14"/>
      <c r="D11" s="14"/>
      <c r="E11" s="14"/>
      <c r="F11" s="14"/>
      <c r="G11" s="14">
        <v>1</v>
      </c>
      <c r="H11" s="14"/>
      <c r="I11" s="14"/>
      <c r="J11" s="14"/>
      <c r="K11" s="14"/>
      <c r="L11" s="14"/>
      <c r="M11" s="14"/>
      <c r="N11" s="14"/>
      <c r="O11" s="14"/>
      <c r="P11" s="14">
        <v>3</v>
      </c>
      <c r="Q11" s="14"/>
      <c r="R11" s="14"/>
      <c r="S11" s="14">
        <v>7</v>
      </c>
    </row>
    <row r="12" spans="1:19" x14ac:dyDescent="0.25">
      <c r="A12" s="16" t="s">
        <v>457</v>
      </c>
      <c r="B12" s="14"/>
      <c r="C12" s="14"/>
      <c r="D12" s="14">
        <v>4</v>
      </c>
      <c r="E12" s="14"/>
      <c r="F12" s="14"/>
      <c r="G12" s="14">
        <v>3</v>
      </c>
      <c r="H12" s="14"/>
      <c r="I12" s="14"/>
      <c r="J12" s="14"/>
      <c r="K12" s="14"/>
      <c r="L12" s="14">
        <v>3</v>
      </c>
      <c r="M12" s="14"/>
      <c r="N12" s="14">
        <v>1</v>
      </c>
      <c r="O12" s="14"/>
      <c r="P12" s="14">
        <v>2</v>
      </c>
      <c r="Q12" s="14"/>
      <c r="R12" s="14"/>
      <c r="S12" s="14">
        <v>13</v>
      </c>
    </row>
    <row r="13" spans="1:19" x14ac:dyDescent="0.25">
      <c r="A13" s="16" t="s">
        <v>393</v>
      </c>
      <c r="B13" s="14">
        <v>2</v>
      </c>
      <c r="C13" s="14"/>
      <c r="D13" s="14"/>
      <c r="E13" s="14"/>
      <c r="F13" s="14"/>
      <c r="G13" s="14">
        <v>1</v>
      </c>
      <c r="H13" s="14"/>
      <c r="I13" s="14"/>
      <c r="J13" s="14"/>
      <c r="K13" s="14"/>
      <c r="L13" s="14"/>
      <c r="M13" s="14"/>
      <c r="N13" s="14">
        <v>6</v>
      </c>
      <c r="O13" s="14"/>
      <c r="P13" s="14"/>
      <c r="Q13" s="14"/>
      <c r="R13" s="14"/>
      <c r="S13" s="14">
        <v>9</v>
      </c>
    </row>
    <row r="14" spans="1:19" x14ac:dyDescent="0.25">
      <c r="A14" s="16" t="s">
        <v>381</v>
      </c>
      <c r="B14" s="14">
        <v>5</v>
      </c>
      <c r="C14" s="14">
        <v>3</v>
      </c>
      <c r="D14" s="14"/>
      <c r="E14" s="14"/>
      <c r="F14" s="14"/>
      <c r="G14" s="14"/>
      <c r="H14" s="14"/>
      <c r="I14" s="14"/>
      <c r="J14" s="14"/>
      <c r="K14" s="14"/>
      <c r="L14" s="14"/>
      <c r="M14" s="14"/>
      <c r="N14" s="14"/>
      <c r="O14" s="14"/>
      <c r="P14" s="14"/>
      <c r="Q14" s="14"/>
      <c r="R14" s="14"/>
      <c r="S14" s="14">
        <v>8</v>
      </c>
    </row>
    <row r="15" spans="1:19" x14ac:dyDescent="0.25">
      <c r="A15" s="16" t="s">
        <v>382</v>
      </c>
      <c r="B15" s="14"/>
      <c r="C15" s="14">
        <v>4</v>
      </c>
      <c r="D15" s="14"/>
      <c r="E15" s="14">
        <v>3</v>
      </c>
      <c r="F15" s="14"/>
      <c r="G15" s="14"/>
      <c r="H15" s="14">
        <v>2</v>
      </c>
      <c r="I15" s="14"/>
      <c r="J15" s="14"/>
      <c r="K15" s="14"/>
      <c r="L15" s="14"/>
      <c r="M15" s="14"/>
      <c r="N15" s="14"/>
      <c r="O15" s="14"/>
      <c r="P15" s="14"/>
      <c r="Q15" s="14"/>
      <c r="R15" s="14"/>
      <c r="S15" s="14">
        <v>9</v>
      </c>
    </row>
    <row r="16" spans="1:19" x14ac:dyDescent="0.25">
      <c r="A16" s="16" t="s">
        <v>383</v>
      </c>
      <c r="B16" s="14"/>
      <c r="C16" s="14"/>
      <c r="D16" s="14">
        <v>7</v>
      </c>
      <c r="E16" s="14"/>
      <c r="F16" s="14"/>
      <c r="G16" s="14"/>
      <c r="H16" s="14">
        <v>1</v>
      </c>
      <c r="I16" s="14"/>
      <c r="J16" s="14"/>
      <c r="K16" s="14"/>
      <c r="L16" s="14">
        <v>4</v>
      </c>
      <c r="M16" s="14"/>
      <c r="N16" s="14">
        <v>1</v>
      </c>
      <c r="O16" s="14"/>
      <c r="P16" s="14"/>
      <c r="Q16" s="14"/>
      <c r="R16" s="14"/>
      <c r="S16" s="14">
        <v>13</v>
      </c>
    </row>
    <row r="17" spans="1:19" x14ac:dyDescent="0.25">
      <c r="A17" s="16" t="s">
        <v>384</v>
      </c>
      <c r="B17" s="14"/>
      <c r="C17" s="14">
        <v>1</v>
      </c>
      <c r="D17" s="14">
        <v>3</v>
      </c>
      <c r="E17" s="14">
        <v>3</v>
      </c>
      <c r="F17" s="14"/>
      <c r="G17" s="14">
        <v>3</v>
      </c>
      <c r="H17" s="14"/>
      <c r="I17" s="14"/>
      <c r="J17" s="14">
        <v>3</v>
      </c>
      <c r="K17" s="14"/>
      <c r="L17" s="14">
        <v>5</v>
      </c>
      <c r="M17" s="14"/>
      <c r="N17" s="14"/>
      <c r="O17" s="14"/>
      <c r="P17" s="14"/>
      <c r="Q17" s="14"/>
      <c r="R17" s="14"/>
      <c r="S17" s="14">
        <v>18</v>
      </c>
    </row>
    <row r="18" spans="1:19" x14ac:dyDescent="0.25">
      <c r="A18" s="16" t="s">
        <v>385</v>
      </c>
      <c r="B18" s="14"/>
      <c r="C18" s="14">
        <v>3</v>
      </c>
      <c r="D18" s="14"/>
      <c r="E18" s="14">
        <v>3</v>
      </c>
      <c r="F18" s="14"/>
      <c r="G18" s="14">
        <v>5</v>
      </c>
      <c r="H18" s="14">
        <v>7</v>
      </c>
      <c r="I18" s="14"/>
      <c r="J18" s="14">
        <v>3</v>
      </c>
      <c r="K18" s="14"/>
      <c r="L18" s="14"/>
      <c r="M18" s="14"/>
      <c r="N18" s="14"/>
      <c r="O18" s="14"/>
      <c r="P18" s="14">
        <v>1</v>
      </c>
      <c r="Q18" s="14"/>
      <c r="R18" s="14"/>
      <c r="S18" s="14">
        <v>22</v>
      </c>
    </row>
    <row r="19" spans="1:19" x14ac:dyDescent="0.25">
      <c r="A19" s="16" t="s">
        <v>394</v>
      </c>
      <c r="B19" s="14"/>
      <c r="C19" s="14"/>
      <c r="D19" s="14"/>
      <c r="E19" s="14"/>
      <c r="F19" s="14"/>
      <c r="G19" s="14"/>
      <c r="H19" s="14"/>
      <c r="I19" s="14"/>
      <c r="J19" s="14"/>
      <c r="K19" s="14"/>
      <c r="L19" s="14"/>
      <c r="M19" s="14"/>
      <c r="N19" s="14"/>
      <c r="O19" s="14"/>
      <c r="P19" s="14"/>
      <c r="Q19" s="14"/>
      <c r="R19" s="14"/>
      <c r="S19" s="14"/>
    </row>
    <row r="20" spans="1:19" x14ac:dyDescent="0.25">
      <c r="A20" s="17" t="s">
        <v>394</v>
      </c>
      <c r="B20" s="14"/>
      <c r="C20" s="14"/>
      <c r="D20" s="14"/>
      <c r="E20" s="14"/>
      <c r="F20" s="14"/>
      <c r="G20" s="14"/>
      <c r="H20" s="14"/>
      <c r="I20" s="14"/>
      <c r="J20" s="14"/>
      <c r="K20" s="14"/>
      <c r="L20" s="14"/>
      <c r="M20" s="14"/>
      <c r="N20" s="14"/>
      <c r="O20" s="14"/>
      <c r="P20" s="14"/>
      <c r="Q20" s="14"/>
      <c r="R20" s="14"/>
      <c r="S20" s="14"/>
    </row>
    <row r="21" spans="1:19" x14ac:dyDescent="0.25">
      <c r="A21" s="16" t="s">
        <v>377</v>
      </c>
      <c r="B21" s="14">
        <v>17</v>
      </c>
      <c r="C21" s="14">
        <v>16</v>
      </c>
      <c r="D21" s="14">
        <v>15</v>
      </c>
      <c r="E21" s="14">
        <v>13</v>
      </c>
      <c r="F21" s="14">
        <v>2</v>
      </c>
      <c r="G21" s="14">
        <v>17</v>
      </c>
      <c r="H21" s="14">
        <v>13</v>
      </c>
      <c r="I21" s="14">
        <v>5</v>
      </c>
      <c r="J21" s="14">
        <v>10</v>
      </c>
      <c r="K21" s="14">
        <v>2</v>
      </c>
      <c r="L21" s="14">
        <v>12</v>
      </c>
      <c r="M21" s="14">
        <v>2</v>
      </c>
      <c r="N21" s="14">
        <v>14</v>
      </c>
      <c r="O21" s="14">
        <v>1</v>
      </c>
      <c r="P21" s="14">
        <v>12</v>
      </c>
      <c r="Q21" s="14">
        <v>2</v>
      </c>
      <c r="R21" s="14"/>
      <c r="S21" s="14">
        <v>153</v>
      </c>
    </row>
  </sheetData>
  <pageMargins left="0.7" right="0.7" top="0.75" bottom="0.75" header="0.3" footer="0.3"/>
  <pageSetup orientation="portrait" horizontalDpi="0" verticalDpi="0"/>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4838D-5F2E-4D6D-BDEE-4A8057485064}">
  <sheetPr>
    <pageSetUpPr fitToPage="1"/>
  </sheetPr>
  <dimension ref="A1:M159"/>
  <sheetViews>
    <sheetView tabSelected="1" topLeftCell="D1" zoomScale="120" zoomScaleNormal="120" workbookViewId="0">
      <pane ySplit="1" topLeftCell="A132" activePane="bottomLeft" state="frozen"/>
      <selection activeCell="D1" sqref="D1"/>
      <selection pane="bottomLeft" activeCell="J147" sqref="J147"/>
    </sheetView>
  </sheetViews>
  <sheetFormatPr defaultColWidth="8.85546875" defaultRowHeight="15" x14ac:dyDescent="0.25"/>
  <cols>
    <col min="1" max="2" width="9" style="1" hidden="1" customWidth="1"/>
    <col min="3" max="3" width="10" style="1" hidden="1" customWidth="1"/>
    <col min="4" max="4" width="20.7109375" style="1" bestFit="1" customWidth="1"/>
    <col min="5" max="5" width="29.28515625" style="1" bestFit="1" customWidth="1"/>
    <col min="6" max="6" width="18.85546875" style="1" hidden="1" customWidth="1"/>
    <col min="7" max="7" width="9.42578125" style="1" hidden="1" customWidth="1"/>
    <col min="8" max="8" width="13.85546875" style="1" bestFit="1" customWidth="1"/>
    <col min="9" max="9" width="10.42578125" style="1" hidden="1" customWidth="1"/>
    <col min="10" max="10" width="27.140625" style="1" bestFit="1" customWidth="1"/>
    <col min="11" max="11" width="16.85546875" style="1" customWidth="1"/>
    <col min="12" max="12" width="23" style="1" customWidth="1"/>
    <col min="13" max="13" width="10.140625" style="19" customWidth="1"/>
    <col min="14" max="16" width="8.85546875" style="1" customWidth="1"/>
    <col min="17" max="16384" width="8.85546875" style="1"/>
  </cols>
  <sheetData>
    <row r="1" spans="1:13" s="3" customFormat="1" ht="15.75" thickBot="1" x14ac:dyDescent="0.3">
      <c r="A1" s="13" t="s">
        <v>363</v>
      </c>
      <c r="B1" s="13" t="s">
        <v>373</v>
      </c>
      <c r="C1" s="1" t="s">
        <v>374</v>
      </c>
      <c r="D1" s="34" t="s">
        <v>375</v>
      </c>
      <c r="E1" s="35" t="s">
        <v>124</v>
      </c>
      <c r="F1" s="36" t="s">
        <v>380</v>
      </c>
      <c r="G1" s="37" t="s">
        <v>298</v>
      </c>
      <c r="H1" s="35" t="s">
        <v>125</v>
      </c>
      <c r="I1" s="38" t="s">
        <v>126</v>
      </c>
      <c r="J1" s="35" t="s">
        <v>395</v>
      </c>
      <c r="K1" s="39" t="s">
        <v>396</v>
      </c>
      <c r="L1" s="35" t="s">
        <v>131</v>
      </c>
      <c r="M1" s="40" t="s">
        <v>462</v>
      </c>
    </row>
    <row r="2" spans="1:13" x14ac:dyDescent="0.25">
      <c r="A2" s="9">
        <v>1</v>
      </c>
      <c r="B2" s="1">
        <v>1</v>
      </c>
      <c r="D2" s="32" t="s">
        <v>329</v>
      </c>
      <c r="E2" s="32" t="s">
        <v>330</v>
      </c>
      <c r="F2" s="32" t="s">
        <v>386</v>
      </c>
      <c r="G2" s="32">
        <v>1</v>
      </c>
      <c r="H2" s="32" t="s">
        <v>333</v>
      </c>
      <c r="I2" s="32"/>
      <c r="J2" s="32" t="s">
        <v>114</v>
      </c>
      <c r="K2" s="32" t="s">
        <v>115</v>
      </c>
      <c r="L2" s="32">
        <v>312839227</v>
      </c>
      <c r="M2" s="33">
        <v>45857</v>
      </c>
    </row>
    <row r="3" spans="1:13" x14ac:dyDescent="0.25">
      <c r="A3" s="9">
        <v>1</v>
      </c>
      <c r="B3" s="1">
        <v>1</v>
      </c>
      <c r="D3" s="26" t="s">
        <v>329</v>
      </c>
      <c r="E3" s="26" t="s">
        <v>369</v>
      </c>
      <c r="F3" s="26" t="s">
        <v>386</v>
      </c>
      <c r="G3" s="26">
        <v>2</v>
      </c>
      <c r="H3" s="26" t="s">
        <v>339</v>
      </c>
      <c r="I3" s="26"/>
      <c r="J3" s="26" t="s">
        <v>498</v>
      </c>
      <c r="K3" s="26"/>
      <c r="L3" s="26"/>
      <c r="M3" s="27"/>
    </row>
    <row r="4" spans="1:13" x14ac:dyDescent="0.25">
      <c r="A4" s="9">
        <v>2</v>
      </c>
      <c r="B4" s="1">
        <v>1</v>
      </c>
      <c r="D4" s="26" t="s">
        <v>329</v>
      </c>
      <c r="E4" s="26" t="s">
        <v>335</v>
      </c>
      <c r="F4" s="26" t="s">
        <v>386</v>
      </c>
      <c r="G4" s="26">
        <v>3</v>
      </c>
      <c r="H4" s="26" t="s">
        <v>336</v>
      </c>
      <c r="I4" s="26"/>
      <c r="J4" s="26" t="s">
        <v>23</v>
      </c>
      <c r="K4" s="26"/>
      <c r="L4" s="26"/>
      <c r="M4" s="27"/>
    </row>
    <row r="5" spans="1:13" x14ac:dyDescent="0.25">
      <c r="A5" s="9">
        <v>1</v>
      </c>
      <c r="B5" s="1">
        <v>1</v>
      </c>
      <c r="D5" s="26" t="s">
        <v>329</v>
      </c>
      <c r="E5" s="26" t="s">
        <v>337</v>
      </c>
      <c r="F5" s="26" t="s">
        <v>386</v>
      </c>
      <c r="G5" s="26">
        <v>4</v>
      </c>
      <c r="H5" s="26" t="s">
        <v>336</v>
      </c>
      <c r="I5" s="26"/>
      <c r="J5" s="26" t="s">
        <v>23</v>
      </c>
      <c r="K5" s="26"/>
      <c r="L5" s="26"/>
      <c r="M5" s="27"/>
    </row>
    <row r="6" spans="1:13" x14ac:dyDescent="0.25">
      <c r="A6" s="9">
        <v>1</v>
      </c>
      <c r="B6" s="1">
        <v>1</v>
      </c>
      <c r="D6" s="26" t="s">
        <v>329</v>
      </c>
      <c r="E6" s="26" t="s">
        <v>338</v>
      </c>
      <c r="F6" s="26" t="s">
        <v>386</v>
      </c>
      <c r="G6" s="26">
        <v>5</v>
      </c>
      <c r="H6" s="26" t="s">
        <v>333</v>
      </c>
      <c r="I6" s="26"/>
      <c r="J6" s="26" t="s">
        <v>445</v>
      </c>
      <c r="K6" s="26" t="s">
        <v>115</v>
      </c>
      <c r="L6" s="26"/>
      <c r="M6" s="27"/>
    </row>
    <row r="7" spans="1:13" x14ac:dyDescent="0.25">
      <c r="A7" s="9">
        <v>1</v>
      </c>
      <c r="B7" s="1">
        <v>1</v>
      </c>
      <c r="D7" s="26" t="s">
        <v>341</v>
      </c>
      <c r="E7" s="26" t="s">
        <v>342</v>
      </c>
      <c r="F7" s="26" t="s">
        <v>386</v>
      </c>
      <c r="G7" s="26">
        <v>6</v>
      </c>
      <c r="H7" s="26" t="s">
        <v>343</v>
      </c>
      <c r="I7" s="26"/>
      <c r="J7" s="26" t="s">
        <v>45</v>
      </c>
      <c r="K7" s="26" t="s">
        <v>507</v>
      </c>
      <c r="L7" s="26"/>
      <c r="M7" s="27"/>
    </row>
    <row r="8" spans="1:13" x14ac:dyDescent="0.25">
      <c r="A8" s="9">
        <v>1</v>
      </c>
      <c r="B8" s="1">
        <v>1</v>
      </c>
      <c r="D8" s="26" t="s">
        <v>329</v>
      </c>
      <c r="E8" s="26" t="s">
        <v>458</v>
      </c>
      <c r="F8" s="26" t="s">
        <v>386</v>
      </c>
      <c r="G8" s="26">
        <v>7</v>
      </c>
      <c r="H8" s="26" t="s">
        <v>333</v>
      </c>
      <c r="I8" s="26"/>
      <c r="J8" s="26" t="s">
        <v>460</v>
      </c>
      <c r="K8" s="26"/>
      <c r="L8" s="26"/>
      <c r="M8" s="27"/>
    </row>
    <row r="9" spans="1:13" x14ac:dyDescent="0.25">
      <c r="A9" s="9">
        <v>1</v>
      </c>
      <c r="B9" s="1">
        <v>1</v>
      </c>
      <c r="D9" s="26" t="s">
        <v>329</v>
      </c>
      <c r="E9" s="26" t="s">
        <v>459</v>
      </c>
      <c r="F9" s="26" t="s">
        <v>386</v>
      </c>
      <c r="G9" s="26">
        <v>8</v>
      </c>
      <c r="H9" s="26" t="s">
        <v>333</v>
      </c>
      <c r="I9" s="26"/>
      <c r="J9" s="26" t="s">
        <v>461</v>
      </c>
      <c r="K9" s="26"/>
      <c r="L9" s="26"/>
      <c r="M9" s="27"/>
    </row>
    <row r="10" spans="1:13" x14ac:dyDescent="0.25">
      <c r="A10" s="9">
        <v>2</v>
      </c>
      <c r="B10" s="1">
        <v>1</v>
      </c>
      <c r="D10" s="26" t="s">
        <v>329</v>
      </c>
      <c r="E10" s="26" t="s">
        <v>344</v>
      </c>
      <c r="F10" s="26" t="s">
        <v>386</v>
      </c>
      <c r="G10" s="26">
        <v>9</v>
      </c>
      <c r="H10" s="26" t="s">
        <v>331</v>
      </c>
      <c r="I10" s="26"/>
      <c r="J10" s="26" t="s">
        <v>332</v>
      </c>
      <c r="K10" s="26" t="s">
        <v>446</v>
      </c>
      <c r="L10" s="26"/>
      <c r="M10" s="27"/>
    </row>
    <row r="11" spans="1:13" x14ac:dyDescent="0.25">
      <c r="A11" s="9">
        <v>1</v>
      </c>
      <c r="B11" s="1">
        <v>1</v>
      </c>
      <c r="D11" s="26" t="s">
        <v>329</v>
      </c>
      <c r="E11" s="26" t="s">
        <v>345</v>
      </c>
      <c r="F11" s="26" t="s">
        <v>386</v>
      </c>
      <c r="G11" s="26">
        <v>10</v>
      </c>
      <c r="H11" s="26" t="s">
        <v>333</v>
      </c>
      <c r="I11" s="26"/>
      <c r="J11" s="26" t="s">
        <v>114</v>
      </c>
      <c r="K11" s="26"/>
      <c r="L11" s="26">
        <v>312839227</v>
      </c>
      <c r="M11" s="27">
        <v>45857</v>
      </c>
    </row>
    <row r="12" spans="1:13" x14ac:dyDescent="0.25">
      <c r="A12" s="9">
        <v>2</v>
      </c>
      <c r="B12" s="1">
        <v>1</v>
      </c>
      <c r="D12" s="26" t="s">
        <v>329</v>
      </c>
      <c r="E12" s="26" t="s">
        <v>346</v>
      </c>
      <c r="F12" s="26" t="s">
        <v>386</v>
      </c>
      <c r="G12" s="26">
        <v>11</v>
      </c>
      <c r="H12" s="26" t="s">
        <v>331</v>
      </c>
      <c r="I12" s="26"/>
      <c r="J12" s="26" t="s">
        <v>347</v>
      </c>
      <c r="K12" s="26" t="s">
        <v>447</v>
      </c>
      <c r="L12" s="26"/>
      <c r="M12" s="27">
        <v>45857</v>
      </c>
    </row>
    <row r="13" spans="1:13" x14ac:dyDescent="0.25">
      <c r="A13" s="9">
        <v>1</v>
      </c>
      <c r="B13" s="1">
        <v>1</v>
      </c>
      <c r="D13" s="26" t="s">
        <v>329</v>
      </c>
      <c r="E13" s="26" t="s">
        <v>348</v>
      </c>
      <c r="F13" s="26" t="s">
        <v>386</v>
      </c>
      <c r="G13" s="26">
        <v>12</v>
      </c>
      <c r="H13" s="26" t="s">
        <v>343</v>
      </c>
      <c r="I13" s="26"/>
      <c r="J13" s="26" t="s">
        <v>422</v>
      </c>
      <c r="K13" s="26"/>
      <c r="L13" s="26"/>
      <c r="M13" s="27"/>
    </row>
    <row r="14" spans="1:13" x14ac:dyDescent="0.25">
      <c r="A14" s="9">
        <v>2</v>
      </c>
      <c r="B14" s="1">
        <v>1</v>
      </c>
      <c r="D14" s="26" t="s">
        <v>329</v>
      </c>
      <c r="E14" s="26" t="s">
        <v>349</v>
      </c>
      <c r="F14" s="26" t="s">
        <v>386</v>
      </c>
      <c r="G14" s="26">
        <v>13</v>
      </c>
      <c r="H14" s="26" t="s">
        <v>339</v>
      </c>
      <c r="I14" s="26"/>
      <c r="J14" s="26" t="s">
        <v>443</v>
      </c>
      <c r="K14" s="26"/>
      <c r="L14" s="26">
        <v>312854628</v>
      </c>
      <c r="M14" s="27"/>
    </row>
    <row r="15" spans="1:13" x14ac:dyDescent="0.25">
      <c r="A15" s="9">
        <v>1</v>
      </c>
      <c r="B15" s="1">
        <v>1</v>
      </c>
      <c r="D15" s="26" t="s">
        <v>329</v>
      </c>
      <c r="E15" s="26" t="s">
        <v>350</v>
      </c>
      <c r="F15" s="26" t="s">
        <v>386</v>
      </c>
      <c r="G15" s="26">
        <v>14</v>
      </c>
      <c r="H15" s="26" t="s">
        <v>351</v>
      </c>
      <c r="I15" s="26"/>
      <c r="J15" s="26" t="s">
        <v>117</v>
      </c>
      <c r="K15" s="26"/>
      <c r="L15" s="26"/>
      <c r="M15" s="27"/>
    </row>
    <row r="16" spans="1:13" x14ac:dyDescent="0.25">
      <c r="A16" s="1">
        <v>1</v>
      </c>
      <c r="B16" s="1">
        <v>1</v>
      </c>
      <c r="C16" s="1" t="s">
        <v>43</v>
      </c>
      <c r="D16" s="26" t="s">
        <v>372</v>
      </c>
      <c r="E16" s="26" t="s">
        <v>44</v>
      </c>
      <c r="F16" s="26" t="s">
        <v>388</v>
      </c>
      <c r="G16" s="26">
        <v>15</v>
      </c>
      <c r="H16" s="26" t="s">
        <v>18</v>
      </c>
      <c r="I16" s="26"/>
      <c r="J16" s="26" t="s">
        <v>45</v>
      </c>
      <c r="K16" s="26" t="s">
        <v>46</v>
      </c>
      <c r="L16" s="26"/>
      <c r="M16" s="27"/>
    </row>
    <row r="17" spans="1:13" x14ac:dyDescent="0.25">
      <c r="A17" s="1">
        <v>1</v>
      </c>
      <c r="B17" s="1">
        <v>1</v>
      </c>
      <c r="D17" s="26" t="s">
        <v>372</v>
      </c>
      <c r="E17" s="26" t="s">
        <v>190</v>
      </c>
      <c r="F17" s="26" t="s">
        <v>388</v>
      </c>
      <c r="G17" s="26">
        <v>16</v>
      </c>
      <c r="H17" s="26" t="s">
        <v>191</v>
      </c>
      <c r="I17" s="26"/>
      <c r="J17" s="26" t="s">
        <v>495</v>
      </c>
      <c r="K17" s="26" t="s">
        <v>193</v>
      </c>
      <c r="L17" s="26"/>
      <c r="M17" s="27"/>
    </row>
    <row r="18" spans="1:13" x14ac:dyDescent="0.25">
      <c r="A18" s="1">
        <v>1</v>
      </c>
      <c r="B18" s="1">
        <v>1</v>
      </c>
      <c r="D18" s="26" t="s">
        <v>372</v>
      </c>
      <c r="E18" s="26" t="s">
        <v>190</v>
      </c>
      <c r="F18" s="26" t="s">
        <v>388</v>
      </c>
      <c r="G18" s="26">
        <v>17</v>
      </c>
      <c r="H18" s="26" t="s">
        <v>191</v>
      </c>
      <c r="I18" s="26"/>
      <c r="J18" s="26" t="s">
        <v>496</v>
      </c>
      <c r="K18" s="26"/>
      <c r="L18" s="26">
        <v>312839227</v>
      </c>
      <c r="M18" s="27">
        <v>45857</v>
      </c>
    </row>
    <row r="19" spans="1:13" x14ac:dyDescent="0.25">
      <c r="A19" s="1">
        <v>1</v>
      </c>
      <c r="B19" s="1">
        <v>1</v>
      </c>
      <c r="D19" s="26" t="s">
        <v>372</v>
      </c>
      <c r="E19" s="26" t="s">
        <v>190</v>
      </c>
      <c r="F19" s="26" t="s">
        <v>388</v>
      </c>
      <c r="G19" s="26">
        <v>18</v>
      </c>
      <c r="H19" s="26" t="s">
        <v>191</v>
      </c>
      <c r="I19" s="26"/>
      <c r="J19" s="26" t="s">
        <v>497</v>
      </c>
      <c r="K19" s="26"/>
      <c r="L19" s="26"/>
      <c r="M19" s="27"/>
    </row>
    <row r="20" spans="1:13" x14ac:dyDescent="0.25">
      <c r="A20" s="1">
        <v>1</v>
      </c>
      <c r="B20" s="1">
        <v>1</v>
      </c>
      <c r="C20" s="1" t="s">
        <v>108</v>
      </c>
      <c r="D20" s="26" t="s">
        <v>397</v>
      </c>
      <c r="E20" s="26" t="s">
        <v>109</v>
      </c>
      <c r="F20" s="26" t="s">
        <v>387</v>
      </c>
      <c r="G20" s="26">
        <v>19</v>
      </c>
      <c r="H20" s="26" t="s">
        <v>85</v>
      </c>
      <c r="I20" s="26"/>
      <c r="J20" s="26" t="s">
        <v>110</v>
      </c>
      <c r="K20" s="26" t="s">
        <v>409</v>
      </c>
      <c r="L20" s="26"/>
      <c r="M20" s="27"/>
    </row>
    <row r="21" spans="1:13" x14ac:dyDescent="0.25">
      <c r="A21" s="1">
        <v>1</v>
      </c>
      <c r="B21" s="1">
        <v>1</v>
      </c>
      <c r="C21" s="1" t="s">
        <v>47</v>
      </c>
      <c r="D21" s="26" t="s">
        <v>1</v>
      </c>
      <c r="E21" s="26" t="s">
        <v>48</v>
      </c>
      <c r="F21" s="26" t="s">
        <v>387</v>
      </c>
      <c r="G21" s="26">
        <v>20</v>
      </c>
      <c r="H21" s="26" t="s">
        <v>3</v>
      </c>
      <c r="I21" s="26"/>
      <c r="J21" s="26" t="s">
        <v>49</v>
      </c>
      <c r="K21" s="26" t="s">
        <v>50</v>
      </c>
      <c r="L21" s="26">
        <v>313361805</v>
      </c>
      <c r="M21" s="27">
        <v>46249</v>
      </c>
    </row>
    <row r="22" spans="1:13" x14ac:dyDescent="0.25">
      <c r="A22" s="1">
        <v>1</v>
      </c>
      <c r="B22" s="1">
        <v>1</v>
      </c>
      <c r="D22" s="26" t="s">
        <v>1</v>
      </c>
      <c r="E22" s="26" t="s">
        <v>132</v>
      </c>
      <c r="F22" s="26" t="s">
        <v>387</v>
      </c>
      <c r="G22" s="26">
        <v>21</v>
      </c>
      <c r="H22" s="26" t="s">
        <v>3</v>
      </c>
      <c r="I22" s="26"/>
      <c r="J22" s="26" t="s">
        <v>463</v>
      </c>
      <c r="K22" s="26" t="s">
        <v>530</v>
      </c>
      <c r="L22" s="26" t="s">
        <v>524</v>
      </c>
      <c r="M22" s="27"/>
    </row>
    <row r="23" spans="1:13" x14ac:dyDescent="0.25">
      <c r="A23" s="1">
        <v>1</v>
      </c>
      <c r="B23" s="1">
        <v>1</v>
      </c>
      <c r="C23" s="1" t="s">
        <v>0</v>
      </c>
      <c r="D23" s="26" t="s">
        <v>1</v>
      </c>
      <c r="E23" s="26" t="s">
        <v>2</v>
      </c>
      <c r="F23" s="26" t="s">
        <v>387</v>
      </c>
      <c r="G23" s="26">
        <v>22</v>
      </c>
      <c r="H23" s="26" t="s">
        <v>3</v>
      </c>
      <c r="I23" s="26"/>
      <c r="J23" s="26" t="s">
        <v>4</v>
      </c>
      <c r="K23" s="26" t="s">
        <v>5</v>
      </c>
      <c r="L23" s="26"/>
      <c r="M23" s="27"/>
    </row>
    <row r="24" spans="1:13" x14ac:dyDescent="0.25">
      <c r="A24" s="1">
        <v>1</v>
      </c>
      <c r="B24" s="1">
        <v>1</v>
      </c>
      <c r="D24" s="26" t="s">
        <v>1</v>
      </c>
      <c r="E24" s="26" t="s">
        <v>135</v>
      </c>
      <c r="F24" s="26" t="s">
        <v>387</v>
      </c>
      <c r="G24" s="26">
        <v>23</v>
      </c>
      <c r="H24" s="26" t="s">
        <v>3</v>
      </c>
      <c r="I24" s="26"/>
      <c r="J24" s="26" t="s">
        <v>54</v>
      </c>
      <c r="K24" s="26"/>
      <c r="L24" s="26"/>
      <c r="M24" s="27"/>
    </row>
    <row r="25" spans="1:13" x14ac:dyDescent="0.25">
      <c r="A25" s="1">
        <v>1</v>
      </c>
      <c r="B25" s="1">
        <v>1</v>
      </c>
      <c r="D25" s="26" t="s">
        <v>1</v>
      </c>
      <c r="E25" s="26" t="s">
        <v>135</v>
      </c>
      <c r="F25" s="26" t="s">
        <v>387</v>
      </c>
      <c r="G25" s="26">
        <v>24</v>
      </c>
      <c r="H25" s="26" t="s">
        <v>13</v>
      </c>
      <c r="I25" s="26"/>
      <c r="J25" s="26" t="s">
        <v>405</v>
      </c>
      <c r="K25" s="26" t="s">
        <v>437</v>
      </c>
      <c r="L25" s="26"/>
      <c r="M25" s="27"/>
    </row>
    <row r="26" spans="1:13" x14ac:dyDescent="0.25">
      <c r="A26" s="1">
        <v>1</v>
      </c>
      <c r="B26" s="1">
        <v>1</v>
      </c>
      <c r="C26" s="1" t="s">
        <v>80</v>
      </c>
      <c r="D26" s="26" t="s">
        <v>1</v>
      </c>
      <c r="E26" s="26" t="s">
        <v>81</v>
      </c>
      <c r="F26" s="26" t="s">
        <v>387</v>
      </c>
      <c r="G26" s="26">
        <v>25</v>
      </c>
      <c r="H26" s="26" t="s">
        <v>13</v>
      </c>
      <c r="I26" s="26"/>
      <c r="J26" s="26" t="s">
        <v>92</v>
      </c>
      <c r="K26" s="26" t="s">
        <v>442</v>
      </c>
      <c r="L26" s="26"/>
      <c r="M26" s="27"/>
    </row>
    <row r="27" spans="1:13" x14ac:dyDescent="0.25">
      <c r="A27" s="1">
        <v>1</v>
      </c>
      <c r="B27" s="1">
        <v>1</v>
      </c>
      <c r="C27" s="1" t="s">
        <v>47</v>
      </c>
      <c r="D27" s="26" t="s">
        <v>404</v>
      </c>
      <c r="E27" s="26" t="s">
        <v>48</v>
      </c>
      <c r="F27" s="26" t="s">
        <v>389</v>
      </c>
      <c r="G27" s="26">
        <v>26</v>
      </c>
      <c r="H27" s="26" t="s">
        <v>28</v>
      </c>
      <c r="I27" s="26"/>
      <c r="J27" s="26" t="s">
        <v>508</v>
      </c>
      <c r="K27" s="26"/>
      <c r="L27" s="26"/>
      <c r="M27" s="27"/>
    </row>
    <row r="28" spans="1:13" x14ac:dyDescent="0.25">
      <c r="A28" s="1">
        <v>1</v>
      </c>
      <c r="B28" s="1">
        <v>1</v>
      </c>
      <c r="D28" s="26" t="s">
        <v>404</v>
      </c>
      <c r="E28" s="26" t="s">
        <v>132</v>
      </c>
      <c r="F28" s="26" t="s">
        <v>389</v>
      </c>
      <c r="G28" s="26">
        <v>27</v>
      </c>
      <c r="H28" s="26" t="s">
        <v>13</v>
      </c>
      <c r="I28" s="26"/>
      <c r="J28" s="26" t="s">
        <v>406</v>
      </c>
      <c r="K28" s="26" t="s">
        <v>436</v>
      </c>
      <c r="L28" s="26"/>
      <c r="M28" s="27"/>
    </row>
    <row r="29" spans="1:13" x14ac:dyDescent="0.25">
      <c r="A29" s="1">
        <v>1</v>
      </c>
      <c r="B29" s="1">
        <v>1</v>
      </c>
      <c r="C29" s="1" t="s">
        <v>0</v>
      </c>
      <c r="D29" s="26" t="s">
        <v>404</v>
      </c>
      <c r="E29" s="26" t="s">
        <v>2</v>
      </c>
      <c r="F29" s="26" t="s">
        <v>389</v>
      </c>
      <c r="G29" s="26">
        <v>28</v>
      </c>
      <c r="H29" s="26" t="s">
        <v>35</v>
      </c>
      <c r="I29" s="26"/>
      <c r="J29" s="26" t="s">
        <v>36</v>
      </c>
      <c r="K29" s="26" t="s">
        <v>37</v>
      </c>
      <c r="L29" s="26" t="s">
        <v>16</v>
      </c>
      <c r="M29" s="27"/>
    </row>
    <row r="30" spans="1:13" x14ac:dyDescent="0.25">
      <c r="A30" s="1">
        <v>1</v>
      </c>
      <c r="B30" s="1">
        <v>1</v>
      </c>
      <c r="D30" s="26" t="s">
        <v>404</v>
      </c>
      <c r="E30" s="26" t="s">
        <v>135</v>
      </c>
      <c r="F30" s="26" t="s">
        <v>389</v>
      </c>
      <c r="G30" s="26">
        <v>29</v>
      </c>
      <c r="H30" s="26" t="s">
        <v>35</v>
      </c>
      <c r="I30" s="26"/>
      <c r="J30" s="26" t="s">
        <v>297</v>
      </c>
      <c r="K30" s="26" t="s">
        <v>450</v>
      </c>
      <c r="L30" s="26"/>
      <c r="M30" s="27"/>
    </row>
    <row r="31" spans="1:13" x14ac:dyDescent="0.25">
      <c r="A31" s="1">
        <v>1</v>
      </c>
      <c r="B31" s="1">
        <v>1</v>
      </c>
      <c r="D31" s="26" t="s">
        <v>404</v>
      </c>
      <c r="E31" s="26" t="s">
        <v>135</v>
      </c>
      <c r="F31" s="26" t="s">
        <v>389</v>
      </c>
      <c r="G31" s="26">
        <v>30</v>
      </c>
      <c r="H31" s="26" t="s">
        <v>35</v>
      </c>
      <c r="I31" s="26"/>
      <c r="J31" s="26" t="s">
        <v>292</v>
      </c>
      <c r="K31" s="26" t="s">
        <v>293</v>
      </c>
      <c r="L31" s="26"/>
      <c r="M31" s="27"/>
    </row>
    <row r="32" spans="1:13" x14ac:dyDescent="0.25">
      <c r="A32" s="1">
        <v>1</v>
      </c>
      <c r="B32" s="1">
        <v>1</v>
      </c>
      <c r="C32" s="1" t="s">
        <v>80</v>
      </c>
      <c r="D32" s="26" t="s">
        <v>404</v>
      </c>
      <c r="E32" s="26" t="s">
        <v>81</v>
      </c>
      <c r="F32" s="26" t="s">
        <v>389</v>
      </c>
      <c r="G32" s="26">
        <v>31</v>
      </c>
      <c r="H32" s="26" t="s">
        <v>18</v>
      </c>
      <c r="I32" s="26"/>
      <c r="J32" s="26" t="s">
        <v>260</v>
      </c>
      <c r="K32" s="26" t="s">
        <v>261</v>
      </c>
      <c r="L32" s="26"/>
      <c r="M32" s="27"/>
    </row>
    <row r="33" spans="1:13" x14ac:dyDescent="0.25">
      <c r="A33" s="1">
        <v>1</v>
      </c>
      <c r="B33" s="1">
        <v>1</v>
      </c>
      <c r="C33" s="1" t="s">
        <v>108</v>
      </c>
      <c r="D33" s="26" t="s">
        <v>400</v>
      </c>
      <c r="E33" s="26" t="s">
        <v>109</v>
      </c>
      <c r="F33" s="26" t="s">
        <v>390</v>
      </c>
      <c r="G33" s="26">
        <v>32</v>
      </c>
      <c r="H33" s="26" t="s">
        <v>28</v>
      </c>
      <c r="I33" s="26"/>
      <c r="J33" s="26" t="s">
        <v>120</v>
      </c>
      <c r="K33" s="26"/>
      <c r="L33" s="26"/>
      <c r="M33" s="27"/>
    </row>
    <row r="34" spans="1:13" x14ac:dyDescent="0.25">
      <c r="A34" s="1">
        <v>1</v>
      </c>
      <c r="B34" s="1">
        <v>1</v>
      </c>
      <c r="D34" s="26" t="s">
        <v>398</v>
      </c>
      <c r="E34" s="26" t="s">
        <v>48</v>
      </c>
      <c r="F34" s="26" t="s">
        <v>390</v>
      </c>
      <c r="G34" s="26">
        <v>33</v>
      </c>
      <c r="H34" s="26" t="s">
        <v>85</v>
      </c>
      <c r="I34" s="26"/>
      <c r="J34" s="26"/>
      <c r="K34" s="26"/>
      <c r="L34" s="26"/>
      <c r="M34" s="27"/>
    </row>
    <row r="35" spans="1:13" x14ac:dyDescent="0.25">
      <c r="A35" s="1">
        <v>1</v>
      </c>
      <c r="B35" s="1">
        <v>1</v>
      </c>
      <c r="D35" s="26" t="s">
        <v>398</v>
      </c>
      <c r="E35" s="26" t="s">
        <v>132</v>
      </c>
      <c r="F35" s="26" t="s">
        <v>390</v>
      </c>
      <c r="G35" s="26">
        <v>34</v>
      </c>
      <c r="H35" s="26" t="s">
        <v>35</v>
      </c>
      <c r="I35" s="26"/>
      <c r="J35" s="26" t="s">
        <v>451</v>
      </c>
      <c r="K35" s="26" t="s">
        <v>452</v>
      </c>
      <c r="L35" s="26">
        <v>312925726</v>
      </c>
      <c r="M35" s="27"/>
    </row>
    <row r="36" spans="1:13" x14ac:dyDescent="0.25">
      <c r="A36" s="1">
        <v>1</v>
      </c>
      <c r="B36" s="1">
        <v>1</v>
      </c>
      <c r="D36" s="26" t="s">
        <v>398</v>
      </c>
      <c r="E36" s="26" t="s">
        <v>2</v>
      </c>
      <c r="F36" s="26" t="s">
        <v>390</v>
      </c>
      <c r="G36" s="26">
        <v>35</v>
      </c>
      <c r="H36" s="26" t="s">
        <v>85</v>
      </c>
      <c r="I36" s="26"/>
      <c r="J36" s="26" t="s">
        <v>110</v>
      </c>
      <c r="K36" s="26" t="s">
        <v>409</v>
      </c>
      <c r="L36" s="26">
        <v>313347510</v>
      </c>
      <c r="M36" s="27"/>
    </row>
    <row r="37" spans="1:13" x14ac:dyDescent="0.25">
      <c r="A37" s="1">
        <v>1</v>
      </c>
      <c r="B37" s="1">
        <v>1</v>
      </c>
      <c r="D37" s="26" t="s">
        <v>398</v>
      </c>
      <c r="E37" s="26" t="s">
        <v>135</v>
      </c>
      <c r="F37" s="26" t="s">
        <v>390</v>
      </c>
      <c r="G37" s="26">
        <v>36</v>
      </c>
      <c r="H37" s="26" t="s">
        <v>35</v>
      </c>
      <c r="I37" s="26"/>
      <c r="J37" s="26" t="s">
        <v>453</v>
      </c>
      <c r="K37" s="26" t="s">
        <v>454</v>
      </c>
      <c r="L37" s="26"/>
      <c r="M37" s="27"/>
    </row>
    <row r="38" spans="1:13" x14ac:dyDescent="0.25">
      <c r="A38" s="1">
        <v>1</v>
      </c>
      <c r="B38" s="1">
        <v>1</v>
      </c>
      <c r="D38" s="26" t="s">
        <v>398</v>
      </c>
      <c r="E38" s="26" t="s">
        <v>135</v>
      </c>
      <c r="F38" s="26" t="s">
        <v>390</v>
      </c>
      <c r="G38" s="26">
        <v>37</v>
      </c>
      <c r="H38" s="26" t="s">
        <v>56</v>
      </c>
      <c r="I38" s="26"/>
      <c r="J38" s="26" t="s">
        <v>166</v>
      </c>
      <c r="K38" s="26"/>
      <c r="L38" s="26"/>
      <c r="M38" s="27"/>
    </row>
    <row r="39" spans="1:13" x14ac:dyDescent="0.25">
      <c r="A39" s="1">
        <v>1</v>
      </c>
      <c r="B39" s="1">
        <v>1</v>
      </c>
      <c r="D39" s="26" t="s">
        <v>398</v>
      </c>
      <c r="E39" s="26" t="s">
        <v>81</v>
      </c>
      <c r="F39" s="26" t="s">
        <v>390</v>
      </c>
      <c r="G39" s="26">
        <v>38</v>
      </c>
      <c r="H39" s="26" t="s">
        <v>18</v>
      </c>
      <c r="I39" s="26"/>
      <c r="J39" s="26" t="s">
        <v>321</v>
      </c>
      <c r="K39" s="26" t="s">
        <v>511</v>
      </c>
      <c r="L39" s="26"/>
      <c r="M39" s="27"/>
    </row>
    <row r="40" spans="1:13" x14ac:dyDescent="0.25">
      <c r="A40" s="1">
        <v>1</v>
      </c>
      <c r="B40" s="1">
        <v>1</v>
      </c>
      <c r="C40" s="1" t="s">
        <v>47</v>
      </c>
      <c r="D40" s="26" t="s">
        <v>17</v>
      </c>
      <c r="E40" s="26" t="s">
        <v>48</v>
      </c>
      <c r="F40" s="26" t="s">
        <v>455</v>
      </c>
      <c r="G40" s="26">
        <v>39</v>
      </c>
      <c r="H40" s="26" t="s">
        <v>9</v>
      </c>
      <c r="I40" s="26"/>
      <c r="J40" s="26" t="s">
        <v>10</v>
      </c>
      <c r="K40" s="26" t="s">
        <v>11</v>
      </c>
      <c r="L40" s="26">
        <v>312925726</v>
      </c>
      <c r="M40" s="27"/>
    </row>
    <row r="41" spans="1:13" x14ac:dyDescent="0.25">
      <c r="A41" s="1">
        <v>1</v>
      </c>
      <c r="B41" s="1">
        <v>1</v>
      </c>
      <c r="D41" s="26" t="s">
        <v>17</v>
      </c>
      <c r="E41" s="26" t="s">
        <v>132</v>
      </c>
      <c r="F41" s="26" t="s">
        <v>455</v>
      </c>
      <c r="G41" s="26">
        <v>40</v>
      </c>
      <c r="H41" s="26" t="s">
        <v>191</v>
      </c>
      <c r="I41" s="26"/>
      <c r="J41" s="26" t="s">
        <v>195</v>
      </c>
      <c r="K41" s="26" t="s">
        <v>196</v>
      </c>
      <c r="L41" s="26"/>
      <c r="M41" s="27"/>
    </row>
    <row r="42" spans="1:13" x14ac:dyDescent="0.25">
      <c r="A42" s="1">
        <v>1</v>
      </c>
      <c r="B42" s="1">
        <v>1</v>
      </c>
      <c r="C42" s="1" t="s">
        <v>0</v>
      </c>
      <c r="D42" s="26" t="s">
        <v>17</v>
      </c>
      <c r="E42" s="26" t="s">
        <v>2</v>
      </c>
      <c r="F42" s="26" t="s">
        <v>455</v>
      </c>
      <c r="G42" s="26">
        <v>41</v>
      </c>
      <c r="H42" s="26" t="s">
        <v>18</v>
      </c>
      <c r="I42" s="26"/>
      <c r="J42" s="26" t="s">
        <v>19</v>
      </c>
      <c r="K42" s="26" t="s">
        <v>20</v>
      </c>
      <c r="L42" s="26" t="s">
        <v>492</v>
      </c>
      <c r="M42" s="26">
        <v>313351852</v>
      </c>
    </row>
    <row r="43" spans="1:13" x14ac:dyDescent="0.25">
      <c r="A43" s="1">
        <v>1</v>
      </c>
      <c r="B43" s="1">
        <v>1</v>
      </c>
      <c r="D43" s="26" t="s">
        <v>17</v>
      </c>
      <c r="E43" s="26" t="s">
        <v>135</v>
      </c>
      <c r="F43" s="26" t="s">
        <v>455</v>
      </c>
      <c r="G43" s="26">
        <v>42</v>
      </c>
      <c r="H43" s="26" t="s">
        <v>3</v>
      </c>
      <c r="I43" s="26"/>
      <c r="J43" s="26" t="s">
        <v>138</v>
      </c>
      <c r="K43" s="26" t="s">
        <v>139</v>
      </c>
      <c r="L43" s="26">
        <v>313351762</v>
      </c>
      <c r="M43" s="27"/>
    </row>
    <row r="44" spans="1:13" x14ac:dyDescent="0.25">
      <c r="A44" s="1">
        <v>1</v>
      </c>
      <c r="B44" s="1">
        <v>1</v>
      </c>
      <c r="D44" s="26" t="s">
        <v>17</v>
      </c>
      <c r="E44" s="26" t="s">
        <v>135</v>
      </c>
      <c r="F44" s="26" t="s">
        <v>455</v>
      </c>
      <c r="G44" s="26">
        <v>43</v>
      </c>
      <c r="H44" s="26" t="s">
        <v>18</v>
      </c>
      <c r="I44" s="26"/>
      <c r="J44" s="26" t="s">
        <v>505</v>
      </c>
      <c r="K44" s="26" t="s">
        <v>506</v>
      </c>
      <c r="L44" s="26"/>
      <c r="M44" s="27"/>
    </row>
    <row r="45" spans="1:13" x14ac:dyDescent="0.25">
      <c r="A45" s="1">
        <v>1</v>
      </c>
      <c r="B45" s="1">
        <v>1</v>
      </c>
      <c r="C45" s="1" t="s">
        <v>80</v>
      </c>
      <c r="D45" s="26" t="s">
        <v>17</v>
      </c>
      <c r="E45" s="26" t="s">
        <v>81</v>
      </c>
      <c r="F45" s="26" t="s">
        <v>455</v>
      </c>
      <c r="G45" s="26">
        <v>44</v>
      </c>
      <c r="H45" s="26" t="s">
        <v>85</v>
      </c>
      <c r="I45" s="26"/>
      <c r="J45" s="26" t="s">
        <v>86</v>
      </c>
      <c r="K45" s="26" t="s">
        <v>412</v>
      </c>
      <c r="L45" s="26"/>
      <c r="M45" s="27"/>
    </row>
    <row r="46" spans="1:13" x14ac:dyDescent="0.25">
      <c r="A46" s="1">
        <v>1</v>
      </c>
      <c r="B46" s="1">
        <v>1</v>
      </c>
      <c r="D46" s="26" t="s">
        <v>401</v>
      </c>
      <c r="E46" s="26" t="s">
        <v>109</v>
      </c>
      <c r="F46" s="26" t="s">
        <v>455</v>
      </c>
      <c r="G46" s="26">
        <v>45</v>
      </c>
      <c r="H46" s="26" t="s">
        <v>18</v>
      </c>
      <c r="I46" s="26"/>
      <c r="J46" s="26" t="s">
        <v>45</v>
      </c>
      <c r="K46" s="26" t="s">
        <v>507</v>
      </c>
      <c r="L46" s="26">
        <v>312854628</v>
      </c>
      <c r="M46" s="27"/>
    </row>
    <row r="47" spans="1:13" x14ac:dyDescent="0.25">
      <c r="A47" s="1">
        <v>1</v>
      </c>
      <c r="B47" s="1">
        <v>1</v>
      </c>
      <c r="C47" s="1" t="s">
        <v>47</v>
      </c>
      <c r="D47" s="26" t="s">
        <v>27</v>
      </c>
      <c r="E47" s="26" t="s">
        <v>48</v>
      </c>
      <c r="F47" s="26" t="s">
        <v>456</v>
      </c>
      <c r="G47" s="26">
        <v>46</v>
      </c>
      <c r="H47" s="26" t="s">
        <v>28</v>
      </c>
      <c r="I47" s="26"/>
      <c r="J47" s="26" t="s">
        <v>508</v>
      </c>
      <c r="K47" s="26"/>
      <c r="L47" s="26"/>
      <c r="M47" s="27"/>
    </row>
    <row r="48" spans="1:13" x14ac:dyDescent="0.25">
      <c r="A48" s="1">
        <v>1</v>
      </c>
      <c r="B48" s="1">
        <v>1</v>
      </c>
      <c r="D48" s="26" t="s">
        <v>27</v>
      </c>
      <c r="E48" s="26" t="s">
        <v>132</v>
      </c>
      <c r="F48" s="26" t="s">
        <v>456</v>
      </c>
      <c r="G48" s="26">
        <v>47</v>
      </c>
      <c r="H48" s="26" t="s">
        <v>28</v>
      </c>
      <c r="I48" s="26"/>
      <c r="J48" s="26" t="s">
        <v>74</v>
      </c>
      <c r="K48" s="26"/>
      <c r="L48" s="26"/>
      <c r="M48" s="27"/>
    </row>
    <row r="49" spans="1:13" x14ac:dyDescent="0.25">
      <c r="A49" s="1">
        <v>1</v>
      </c>
      <c r="B49" s="1">
        <v>1</v>
      </c>
      <c r="C49" s="1" t="s">
        <v>0</v>
      </c>
      <c r="D49" s="26" t="s">
        <v>27</v>
      </c>
      <c r="E49" s="26" t="s">
        <v>2</v>
      </c>
      <c r="F49" s="26" t="s">
        <v>456</v>
      </c>
      <c r="G49" s="26">
        <v>48</v>
      </c>
      <c r="H49" s="26" t="s">
        <v>28</v>
      </c>
      <c r="I49" s="26"/>
      <c r="J49" s="28" t="s">
        <v>29</v>
      </c>
      <c r="K49" s="26"/>
      <c r="L49" s="26"/>
      <c r="M49" s="27"/>
    </row>
    <row r="50" spans="1:13" x14ac:dyDescent="0.25">
      <c r="A50" s="1">
        <v>1</v>
      </c>
      <c r="B50" s="1">
        <v>1</v>
      </c>
      <c r="D50" s="26" t="s">
        <v>27</v>
      </c>
      <c r="E50" s="26" t="s">
        <v>135</v>
      </c>
      <c r="F50" s="26" t="s">
        <v>456</v>
      </c>
      <c r="G50" s="26">
        <v>49</v>
      </c>
      <c r="H50" s="26" t="s">
        <v>56</v>
      </c>
      <c r="I50" s="26"/>
      <c r="J50" s="26" t="s">
        <v>162</v>
      </c>
      <c r="K50" s="26" t="s">
        <v>163</v>
      </c>
      <c r="L50" s="26"/>
      <c r="M50" s="27"/>
    </row>
    <row r="51" spans="1:13" x14ac:dyDescent="0.25">
      <c r="A51" s="1">
        <v>1</v>
      </c>
      <c r="B51" s="1">
        <v>1</v>
      </c>
      <c r="D51" s="26" t="s">
        <v>27</v>
      </c>
      <c r="E51" s="26" t="s">
        <v>135</v>
      </c>
      <c r="F51" s="26" t="s">
        <v>456</v>
      </c>
      <c r="G51" s="26">
        <v>50</v>
      </c>
      <c r="H51" s="26" t="s">
        <v>56</v>
      </c>
      <c r="I51" s="26"/>
      <c r="J51" s="26" t="s">
        <v>468</v>
      </c>
      <c r="K51" s="26"/>
      <c r="L51" s="26"/>
      <c r="M51" s="27"/>
    </row>
    <row r="52" spans="1:13" x14ac:dyDescent="0.25">
      <c r="A52" s="1">
        <v>1</v>
      </c>
      <c r="B52" s="1">
        <v>1</v>
      </c>
      <c r="C52" s="1" t="s">
        <v>80</v>
      </c>
      <c r="D52" s="26" t="s">
        <v>27</v>
      </c>
      <c r="E52" s="26" t="s">
        <v>81</v>
      </c>
      <c r="F52" s="26" t="s">
        <v>456</v>
      </c>
      <c r="G52" s="26">
        <v>51</v>
      </c>
      <c r="H52" s="26" t="s">
        <v>56</v>
      </c>
      <c r="I52" s="26"/>
      <c r="J52" s="29" t="s">
        <v>164</v>
      </c>
      <c r="K52" s="26" t="s">
        <v>165</v>
      </c>
      <c r="L52" s="26"/>
      <c r="M52" s="27"/>
    </row>
    <row r="53" spans="1:13" x14ac:dyDescent="0.25">
      <c r="A53" s="1">
        <v>1</v>
      </c>
      <c r="B53" s="1">
        <v>1</v>
      </c>
      <c r="C53" s="1" t="s">
        <v>108</v>
      </c>
      <c r="D53" s="26" t="s">
        <v>402</v>
      </c>
      <c r="E53" s="26" t="s">
        <v>109</v>
      </c>
      <c r="F53" s="26" t="s">
        <v>391</v>
      </c>
      <c r="G53" s="26">
        <v>52</v>
      </c>
      <c r="H53" s="26" t="s">
        <v>28</v>
      </c>
      <c r="I53" s="26"/>
      <c r="J53" s="26" t="s">
        <v>120</v>
      </c>
      <c r="K53" s="26"/>
      <c r="L53" s="26"/>
      <c r="M53" s="27"/>
    </row>
    <row r="54" spans="1:13" x14ac:dyDescent="0.25">
      <c r="A54" s="1">
        <v>1</v>
      </c>
      <c r="B54" s="1">
        <v>1</v>
      </c>
      <c r="D54" s="26" t="s">
        <v>399</v>
      </c>
      <c r="E54" s="26" t="s">
        <v>48</v>
      </c>
      <c r="F54" s="26" t="s">
        <v>391</v>
      </c>
      <c r="G54" s="26">
        <v>53</v>
      </c>
      <c r="H54" s="26" t="s">
        <v>18</v>
      </c>
      <c r="I54" s="26"/>
      <c r="J54" s="26" t="s">
        <v>478</v>
      </c>
      <c r="K54" s="26" t="s">
        <v>479</v>
      </c>
      <c r="L54" s="26"/>
      <c r="M54" s="27"/>
    </row>
    <row r="55" spans="1:13" x14ac:dyDescent="0.25">
      <c r="A55" s="1">
        <v>1</v>
      </c>
      <c r="B55" s="1">
        <v>1</v>
      </c>
      <c r="D55" s="26" t="s">
        <v>399</v>
      </c>
      <c r="E55" s="26" t="s">
        <v>132</v>
      </c>
      <c r="F55" s="26" t="s">
        <v>391</v>
      </c>
      <c r="G55" s="26">
        <v>54</v>
      </c>
      <c r="H55" s="26" t="s">
        <v>56</v>
      </c>
      <c r="I55" s="26"/>
      <c r="J55" s="26" t="s">
        <v>469</v>
      </c>
      <c r="K55" s="29" t="s">
        <v>494</v>
      </c>
      <c r="L55" s="26"/>
      <c r="M55" s="27"/>
    </row>
    <row r="56" spans="1:13" x14ac:dyDescent="0.25">
      <c r="A56" s="1">
        <v>1</v>
      </c>
      <c r="B56" s="1">
        <v>1</v>
      </c>
      <c r="D56" s="26" t="s">
        <v>399</v>
      </c>
      <c r="E56" s="26" t="s">
        <v>2</v>
      </c>
      <c r="F56" s="26" t="s">
        <v>391</v>
      </c>
      <c r="G56" s="26">
        <v>55</v>
      </c>
      <c r="H56" s="26" t="s">
        <v>22</v>
      </c>
      <c r="I56" s="26"/>
      <c r="J56" s="26" t="s">
        <v>268</v>
      </c>
      <c r="K56" s="26" t="s">
        <v>269</v>
      </c>
      <c r="L56" s="26"/>
      <c r="M56" s="27"/>
    </row>
    <row r="57" spans="1:13" x14ac:dyDescent="0.25">
      <c r="A57" s="1">
        <v>1</v>
      </c>
      <c r="B57" s="1">
        <v>1</v>
      </c>
      <c r="D57" s="26" t="s">
        <v>399</v>
      </c>
      <c r="E57" s="26" t="s">
        <v>135</v>
      </c>
      <c r="F57" s="26" t="s">
        <v>391</v>
      </c>
      <c r="G57" s="26">
        <v>56</v>
      </c>
      <c r="H57" s="26" t="s">
        <v>35</v>
      </c>
      <c r="I57" s="26"/>
      <c r="J57" s="26" t="s">
        <v>488</v>
      </c>
      <c r="K57" s="26" t="s">
        <v>525</v>
      </c>
      <c r="L57" s="26"/>
      <c r="M57" s="27"/>
    </row>
    <row r="58" spans="1:13" x14ac:dyDescent="0.25">
      <c r="A58" s="1">
        <v>1</v>
      </c>
      <c r="B58" s="1">
        <v>1</v>
      </c>
      <c r="D58" s="26" t="s">
        <v>399</v>
      </c>
      <c r="E58" s="26" t="s">
        <v>135</v>
      </c>
      <c r="F58" s="26" t="s">
        <v>391</v>
      </c>
      <c r="G58" s="26">
        <v>57</v>
      </c>
      <c r="H58" s="26" t="s">
        <v>3</v>
      </c>
      <c r="I58" s="26"/>
      <c r="J58" s="26" t="s">
        <v>142</v>
      </c>
      <c r="K58" s="26" t="s">
        <v>143</v>
      </c>
      <c r="L58" s="26">
        <v>313342897</v>
      </c>
      <c r="M58" s="27">
        <v>46248</v>
      </c>
    </row>
    <row r="59" spans="1:13" x14ac:dyDescent="0.25">
      <c r="A59" s="1">
        <v>1</v>
      </c>
      <c r="B59" s="1">
        <v>1</v>
      </c>
      <c r="D59" s="26" t="s">
        <v>399</v>
      </c>
      <c r="E59" s="26" t="s">
        <v>81</v>
      </c>
      <c r="F59" s="26" t="s">
        <v>391</v>
      </c>
      <c r="G59" s="26">
        <v>58</v>
      </c>
      <c r="H59" s="26" t="s">
        <v>3</v>
      </c>
      <c r="I59" s="26"/>
      <c r="J59" s="26" t="s">
        <v>140</v>
      </c>
      <c r="K59" s="26" t="s">
        <v>141</v>
      </c>
      <c r="L59" s="26">
        <v>313364467</v>
      </c>
      <c r="M59" s="27">
        <v>46252</v>
      </c>
    </row>
    <row r="60" spans="1:13" x14ac:dyDescent="0.25">
      <c r="A60" s="1">
        <v>1</v>
      </c>
      <c r="B60" s="1">
        <v>1</v>
      </c>
      <c r="D60" s="26" t="s">
        <v>403</v>
      </c>
      <c r="E60" s="26" t="s">
        <v>109</v>
      </c>
      <c r="F60" s="26" t="s">
        <v>391</v>
      </c>
      <c r="G60" s="26">
        <v>59</v>
      </c>
      <c r="H60" s="30" t="s">
        <v>489</v>
      </c>
      <c r="I60" s="26"/>
      <c r="J60" s="26"/>
      <c r="K60" s="26"/>
      <c r="L60" s="26"/>
      <c r="M60" s="27"/>
    </row>
    <row r="61" spans="1:13" x14ac:dyDescent="0.25">
      <c r="A61" s="1">
        <v>1</v>
      </c>
      <c r="B61" s="1">
        <v>1</v>
      </c>
      <c r="C61" s="1" t="s">
        <v>47</v>
      </c>
      <c r="D61" s="26" t="s">
        <v>38</v>
      </c>
      <c r="E61" s="26" t="s">
        <v>48</v>
      </c>
      <c r="F61" s="26" t="s">
        <v>392</v>
      </c>
      <c r="G61" s="26">
        <v>60</v>
      </c>
      <c r="H61" s="26" t="s">
        <v>3</v>
      </c>
      <c r="I61" s="26"/>
      <c r="J61" s="26" t="s">
        <v>527</v>
      </c>
      <c r="K61" s="26" t="s">
        <v>531</v>
      </c>
      <c r="L61" s="26">
        <v>312725029</v>
      </c>
      <c r="M61" s="27">
        <v>45805</v>
      </c>
    </row>
    <row r="62" spans="1:13" x14ac:dyDescent="0.25">
      <c r="A62" s="1">
        <v>1</v>
      </c>
      <c r="B62" s="1">
        <v>1</v>
      </c>
      <c r="D62" s="26" t="s">
        <v>38</v>
      </c>
      <c r="E62" s="26" t="s">
        <v>132</v>
      </c>
      <c r="F62" s="26" t="s">
        <v>392</v>
      </c>
      <c r="G62" s="26">
        <v>61</v>
      </c>
      <c r="H62" s="26" t="s">
        <v>85</v>
      </c>
      <c r="I62" s="26"/>
      <c r="J62" s="26" t="s">
        <v>419</v>
      </c>
      <c r="K62" s="26"/>
      <c r="L62" s="26"/>
      <c r="M62" s="27"/>
    </row>
    <row r="63" spans="1:13" x14ac:dyDescent="0.25">
      <c r="A63" s="1">
        <v>1</v>
      </c>
      <c r="B63" s="1">
        <v>1</v>
      </c>
      <c r="C63" s="1" t="s">
        <v>0</v>
      </c>
      <c r="D63" s="26" t="s">
        <v>38</v>
      </c>
      <c r="E63" s="26" t="s">
        <v>2</v>
      </c>
      <c r="F63" s="26" t="s">
        <v>392</v>
      </c>
      <c r="G63" s="26">
        <v>62</v>
      </c>
      <c r="H63" s="26" t="s">
        <v>35</v>
      </c>
      <c r="I63" s="26"/>
      <c r="J63" s="26" t="s">
        <v>39</v>
      </c>
      <c r="K63" s="26" t="s">
        <v>40</v>
      </c>
      <c r="L63" s="26"/>
      <c r="M63" s="27"/>
    </row>
    <row r="64" spans="1:13" x14ac:dyDescent="0.25">
      <c r="A64" s="1">
        <v>1</v>
      </c>
      <c r="B64" s="1">
        <v>1</v>
      </c>
      <c r="D64" s="26" t="s">
        <v>38</v>
      </c>
      <c r="E64" s="26" t="s">
        <v>135</v>
      </c>
      <c r="F64" s="26" t="s">
        <v>392</v>
      </c>
      <c r="G64" s="26">
        <v>63</v>
      </c>
      <c r="H64" s="26" t="s">
        <v>3</v>
      </c>
      <c r="I64" s="26"/>
      <c r="J64" s="26" t="s">
        <v>528</v>
      </c>
      <c r="K64" s="26" t="s">
        <v>137</v>
      </c>
      <c r="L64" s="26" t="s">
        <v>524</v>
      </c>
      <c r="M64" s="27"/>
    </row>
    <row r="65" spans="1:13" x14ac:dyDescent="0.25">
      <c r="A65" s="1">
        <v>1</v>
      </c>
      <c r="B65" s="1">
        <v>1</v>
      </c>
      <c r="D65" s="26" t="s">
        <v>38</v>
      </c>
      <c r="E65" s="26" t="s">
        <v>135</v>
      </c>
      <c r="F65" s="26" t="s">
        <v>392</v>
      </c>
      <c r="G65" s="26">
        <v>64</v>
      </c>
      <c r="H65" s="26" t="s">
        <v>3</v>
      </c>
      <c r="I65" s="26"/>
      <c r="J65" s="26" t="s">
        <v>467</v>
      </c>
      <c r="K65" s="26"/>
      <c r="L65" s="26" t="s">
        <v>524</v>
      </c>
      <c r="M65" s="27"/>
    </row>
    <row r="66" spans="1:13" x14ac:dyDescent="0.25">
      <c r="A66" s="1">
        <v>1</v>
      </c>
      <c r="B66" s="1">
        <v>1</v>
      </c>
      <c r="D66" s="26" t="s">
        <v>38</v>
      </c>
      <c r="E66" s="26" t="s">
        <v>135</v>
      </c>
      <c r="F66" s="26" t="s">
        <v>392</v>
      </c>
      <c r="G66" s="26">
        <v>65</v>
      </c>
      <c r="H66" s="26" t="s">
        <v>35</v>
      </c>
      <c r="I66" s="26"/>
      <c r="J66" s="26" t="s">
        <v>476</v>
      </c>
      <c r="K66" s="26" t="s">
        <v>477</v>
      </c>
      <c r="L66" s="26"/>
      <c r="M66" s="27"/>
    </row>
    <row r="67" spans="1:13" x14ac:dyDescent="0.25">
      <c r="A67" s="1">
        <v>1</v>
      </c>
      <c r="B67" s="1">
        <v>1</v>
      </c>
      <c r="C67" s="1" t="s">
        <v>80</v>
      </c>
      <c r="D67" s="26" t="s">
        <v>38</v>
      </c>
      <c r="E67" s="26" t="s">
        <v>81</v>
      </c>
      <c r="F67" s="26" t="s">
        <v>392</v>
      </c>
      <c r="G67" s="26">
        <v>66</v>
      </c>
      <c r="H67" s="26" t="s">
        <v>35</v>
      </c>
      <c r="I67" s="26"/>
      <c r="J67" s="26" t="s">
        <v>107</v>
      </c>
      <c r="K67" s="26" t="s">
        <v>448</v>
      </c>
      <c r="L67" s="26"/>
      <c r="M67" s="27"/>
    </row>
    <row r="68" spans="1:13" x14ac:dyDescent="0.25">
      <c r="A68" s="1">
        <v>1</v>
      </c>
      <c r="B68" s="1">
        <v>1</v>
      </c>
      <c r="C68" s="1" t="s">
        <v>47</v>
      </c>
      <c r="D68" s="26" t="s">
        <v>30</v>
      </c>
      <c r="E68" s="26" t="s">
        <v>48</v>
      </c>
      <c r="F68" s="26" t="s">
        <v>457</v>
      </c>
      <c r="G68" s="26">
        <v>67</v>
      </c>
      <c r="H68" s="26" t="s">
        <v>9</v>
      </c>
      <c r="I68" s="26"/>
      <c r="J68" s="26" t="s">
        <v>59</v>
      </c>
      <c r="K68" s="26" t="s">
        <v>60</v>
      </c>
      <c r="L68" s="26"/>
      <c r="M68" s="27"/>
    </row>
    <row r="69" spans="1:13" x14ac:dyDescent="0.25">
      <c r="A69" s="1">
        <v>1</v>
      </c>
      <c r="B69" s="1">
        <v>1</v>
      </c>
      <c r="D69" s="26" t="s">
        <v>30</v>
      </c>
      <c r="E69" s="26" t="s">
        <v>132</v>
      </c>
      <c r="F69" s="26" t="s">
        <v>457</v>
      </c>
      <c r="G69" s="26">
        <v>68</v>
      </c>
      <c r="H69" s="26" t="s">
        <v>85</v>
      </c>
      <c r="I69" s="26"/>
      <c r="J69" s="26" t="s">
        <v>410</v>
      </c>
      <c r="K69" s="26" t="s">
        <v>411</v>
      </c>
      <c r="L69" s="26">
        <v>312909596</v>
      </c>
      <c r="M69" s="27"/>
    </row>
    <row r="70" spans="1:13" x14ac:dyDescent="0.25">
      <c r="A70" s="1">
        <v>1</v>
      </c>
      <c r="B70" s="1">
        <v>1</v>
      </c>
      <c r="C70" s="1" t="s">
        <v>0</v>
      </c>
      <c r="D70" s="26" t="s">
        <v>30</v>
      </c>
      <c r="E70" s="26" t="s">
        <v>2</v>
      </c>
      <c r="F70" s="26" t="s">
        <v>457</v>
      </c>
      <c r="G70" s="26">
        <v>69</v>
      </c>
      <c r="H70" s="26" t="s">
        <v>28</v>
      </c>
      <c r="I70" s="26"/>
      <c r="J70" s="28"/>
      <c r="K70" s="26"/>
      <c r="L70" s="26" t="s">
        <v>490</v>
      </c>
      <c r="M70" s="27"/>
    </row>
    <row r="71" spans="1:13" x14ac:dyDescent="0.25">
      <c r="A71" s="1">
        <v>1</v>
      </c>
      <c r="B71" s="1">
        <v>1</v>
      </c>
      <c r="D71" s="26" t="s">
        <v>30</v>
      </c>
      <c r="E71" s="26" t="s">
        <v>135</v>
      </c>
      <c r="F71" s="26" t="s">
        <v>457</v>
      </c>
      <c r="G71" s="26">
        <v>70</v>
      </c>
      <c r="H71" s="26" t="s">
        <v>9</v>
      </c>
      <c r="I71" s="26"/>
      <c r="J71" s="26" t="s">
        <v>180</v>
      </c>
      <c r="K71" s="26" t="s">
        <v>181</v>
      </c>
      <c r="L71" s="26"/>
      <c r="M71" s="27"/>
    </row>
    <row r="72" spans="1:13" x14ac:dyDescent="0.25">
      <c r="A72" s="1">
        <v>1</v>
      </c>
      <c r="B72" s="1">
        <v>1</v>
      </c>
      <c r="D72" s="26" t="s">
        <v>30</v>
      </c>
      <c r="E72" s="26" t="s">
        <v>135</v>
      </c>
      <c r="F72" s="26" t="s">
        <v>457</v>
      </c>
      <c r="G72" s="26">
        <v>71</v>
      </c>
      <c r="H72" s="26" t="s">
        <v>35</v>
      </c>
      <c r="I72" s="26"/>
      <c r="J72" s="26" t="s">
        <v>296</v>
      </c>
      <c r="K72" s="26" t="s">
        <v>449</v>
      </c>
      <c r="L72" s="26" t="s">
        <v>490</v>
      </c>
      <c r="M72" s="27"/>
    </row>
    <row r="73" spans="1:13" x14ac:dyDescent="0.25">
      <c r="A73" s="3" t="s">
        <v>364</v>
      </c>
      <c r="B73" s="1">
        <v>1</v>
      </c>
      <c r="D73" s="26" t="s">
        <v>30</v>
      </c>
      <c r="E73" s="26" t="s">
        <v>135</v>
      </c>
      <c r="F73" s="26" t="s">
        <v>457</v>
      </c>
      <c r="G73" s="26">
        <v>72</v>
      </c>
      <c r="H73" s="26" t="s">
        <v>35</v>
      </c>
      <c r="I73" s="26"/>
      <c r="J73" s="26" t="s">
        <v>472</v>
      </c>
      <c r="K73" s="26" t="s">
        <v>474</v>
      </c>
      <c r="L73" s="26"/>
      <c r="M73" s="27"/>
    </row>
    <row r="74" spans="1:13" x14ac:dyDescent="0.25">
      <c r="A74" s="1">
        <v>1</v>
      </c>
      <c r="B74" s="1">
        <v>1</v>
      </c>
      <c r="D74" s="26" t="s">
        <v>30</v>
      </c>
      <c r="E74" s="26" t="s">
        <v>135</v>
      </c>
      <c r="F74" s="26" t="s">
        <v>457</v>
      </c>
      <c r="G74" s="26">
        <v>73</v>
      </c>
      <c r="H74" s="26" t="s">
        <v>85</v>
      </c>
      <c r="I74" s="26"/>
      <c r="J74" s="26" t="s">
        <v>224</v>
      </c>
      <c r="K74" s="26" t="s">
        <v>413</v>
      </c>
      <c r="L74" s="26"/>
      <c r="M74" s="27"/>
    </row>
    <row r="75" spans="1:13" x14ac:dyDescent="0.25">
      <c r="A75" s="1">
        <v>1</v>
      </c>
      <c r="B75" s="1">
        <v>1</v>
      </c>
      <c r="D75" s="26" t="s">
        <v>30</v>
      </c>
      <c r="E75" s="26" t="s">
        <v>135</v>
      </c>
      <c r="F75" s="26" t="s">
        <v>457</v>
      </c>
      <c r="G75" s="26">
        <v>74</v>
      </c>
      <c r="H75" s="26" t="s">
        <v>22</v>
      </c>
      <c r="I75" s="26"/>
      <c r="J75" s="26" t="s">
        <v>68</v>
      </c>
      <c r="K75" s="26"/>
      <c r="L75" s="26">
        <v>312909596</v>
      </c>
      <c r="M75" s="27"/>
    </row>
    <row r="76" spans="1:13" x14ac:dyDescent="0.25">
      <c r="A76" s="1">
        <v>1</v>
      </c>
      <c r="B76" s="1">
        <v>1</v>
      </c>
      <c r="D76" s="26" t="s">
        <v>30</v>
      </c>
      <c r="E76" s="26" t="s">
        <v>135</v>
      </c>
      <c r="F76" s="26" t="s">
        <v>457</v>
      </c>
      <c r="G76" s="26">
        <v>75</v>
      </c>
      <c r="H76" s="26" t="s">
        <v>22</v>
      </c>
      <c r="I76" s="26"/>
      <c r="J76" s="26" t="s">
        <v>523</v>
      </c>
      <c r="K76" s="26"/>
      <c r="L76" s="26"/>
      <c r="M76" s="27"/>
    </row>
    <row r="77" spans="1:13" x14ac:dyDescent="0.25">
      <c r="A77" s="1">
        <v>1</v>
      </c>
      <c r="B77" s="1">
        <v>1</v>
      </c>
      <c r="D77" s="26" t="s">
        <v>88</v>
      </c>
      <c r="E77" s="26" t="s">
        <v>135</v>
      </c>
      <c r="F77" s="26" t="s">
        <v>457</v>
      </c>
      <c r="G77" s="26">
        <v>76</v>
      </c>
      <c r="H77" s="26" t="s">
        <v>22</v>
      </c>
      <c r="I77" s="26"/>
      <c r="J77" s="26" t="s">
        <v>522</v>
      </c>
      <c r="K77" s="26"/>
      <c r="L77" s="26" t="s">
        <v>490</v>
      </c>
      <c r="M77" s="27"/>
    </row>
    <row r="78" spans="1:13" x14ac:dyDescent="0.25">
      <c r="A78" s="3" t="s">
        <v>364</v>
      </c>
      <c r="B78" s="1">
        <v>1</v>
      </c>
      <c r="D78" s="26" t="s">
        <v>88</v>
      </c>
      <c r="E78" s="26" t="s">
        <v>135</v>
      </c>
      <c r="F78" s="26" t="s">
        <v>457</v>
      </c>
      <c r="G78" s="26">
        <v>77</v>
      </c>
      <c r="H78" s="26" t="s">
        <v>9</v>
      </c>
      <c r="I78" s="26"/>
      <c r="J78" s="26" t="s">
        <v>423</v>
      </c>
      <c r="K78" s="26" t="s">
        <v>424</v>
      </c>
      <c r="L78" s="26">
        <v>312909596</v>
      </c>
      <c r="M78" s="27"/>
    </row>
    <row r="79" spans="1:13" x14ac:dyDescent="0.25">
      <c r="A79" s="1">
        <v>1</v>
      </c>
      <c r="B79" s="1">
        <v>1</v>
      </c>
      <c r="C79" s="1" t="s">
        <v>80</v>
      </c>
      <c r="D79" s="26" t="s">
        <v>88</v>
      </c>
      <c r="E79" s="26" t="s">
        <v>81</v>
      </c>
      <c r="F79" s="26" t="s">
        <v>457</v>
      </c>
      <c r="G79" s="26">
        <v>78</v>
      </c>
      <c r="H79" s="26" t="s">
        <v>85</v>
      </c>
      <c r="I79" s="26"/>
      <c r="J79" s="26" t="s">
        <v>110</v>
      </c>
      <c r="K79" s="26" t="s">
        <v>409</v>
      </c>
      <c r="L79" s="26"/>
      <c r="M79" s="27"/>
    </row>
    <row r="80" spans="1:13" x14ac:dyDescent="0.25">
      <c r="A80" s="1">
        <v>1</v>
      </c>
      <c r="B80" s="1">
        <v>1</v>
      </c>
      <c r="D80" s="26" t="s">
        <v>88</v>
      </c>
      <c r="E80" s="26" t="s">
        <v>157</v>
      </c>
      <c r="F80" s="26" t="s">
        <v>457</v>
      </c>
      <c r="G80" s="26">
        <v>79</v>
      </c>
      <c r="H80" s="26" t="s">
        <v>9</v>
      </c>
      <c r="I80" s="26"/>
      <c r="J80" s="26" t="s">
        <v>426</v>
      </c>
      <c r="K80" s="26" t="s">
        <v>425</v>
      </c>
      <c r="L80" s="26"/>
      <c r="M80" s="27"/>
    </row>
    <row r="81" spans="1:13" x14ac:dyDescent="0.25">
      <c r="A81" s="1">
        <v>1</v>
      </c>
      <c r="B81" s="1">
        <v>1</v>
      </c>
      <c r="C81" s="1" t="s">
        <v>108</v>
      </c>
      <c r="D81" s="26" t="s">
        <v>513</v>
      </c>
      <c r="E81" s="26" t="s">
        <v>109</v>
      </c>
      <c r="F81" s="26" t="s">
        <v>393</v>
      </c>
      <c r="G81" s="26">
        <v>80</v>
      </c>
      <c r="H81" s="26" t="s">
        <v>3</v>
      </c>
      <c r="I81" s="26"/>
      <c r="J81" s="26" t="s">
        <v>49</v>
      </c>
      <c r="K81" s="26" t="s">
        <v>50</v>
      </c>
      <c r="L81" s="26">
        <v>313361805</v>
      </c>
      <c r="M81" s="27">
        <v>46249</v>
      </c>
    </row>
    <row r="82" spans="1:13" x14ac:dyDescent="0.25">
      <c r="A82" s="1">
        <v>1</v>
      </c>
      <c r="B82" s="1">
        <v>1</v>
      </c>
      <c r="C82" s="1" t="s">
        <v>108</v>
      </c>
      <c r="D82" s="26" t="s">
        <v>113</v>
      </c>
      <c r="E82" s="26" t="s">
        <v>109</v>
      </c>
      <c r="F82" s="26" t="s">
        <v>393</v>
      </c>
      <c r="G82" s="26">
        <v>81</v>
      </c>
      <c r="H82" s="26" t="s">
        <v>85</v>
      </c>
      <c r="I82" s="26"/>
      <c r="J82" s="26" t="s">
        <v>410</v>
      </c>
      <c r="K82" s="26" t="s">
        <v>411</v>
      </c>
      <c r="L82" s="26">
        <v>312909596</v>
      </c>
      <c r="M82" s="27"/>
    </row>
    <row r="83" spans="1:13" x14ac:dyDescent="0.25">
      <c r="A83" s="1">
        <v>1</v>
      </c>
      <c r="B83" s="1">
        <v>1</v>
      </c>
      <c r="C83" s="1" t="s">
        <v>47</v>
      </c>
      <c r="D83" s="26" t="s">
        <v>512</v>
      </c>
      <c r="E83" s="26" t="s">
        <v>48</v>
      </c>
      <c r="F83" s="26" t="s">
        <v>393</v>
      </c>
      <c r="G83" s="26">
        <v>82</v>
      </c>
      <c r="H83" s="26" t="s">
        <v>28</v>
      </c>
      <c r="I83" s="26"/>
      <c r="J83" s="26" t="s">
        <v>509</v>
      </c>
      <c r="K83" s="26"/>
      <c r="L83" s="26"/>
      <c r="M83" s="27"/>
    </row>
    <row r="84" spans="1:13" x14ac:dyDescent="0.25">
      <c r="A84" s="1">
        <v>1</v>
      </c>
      <c r="B84" s="1">
        <v>1</v>
      </c>
      <c r="D84" s="26" t="s">
        <v>512</v>
      </c>
      <c r="E84" s="26" t="s">
        <v>132</v>
      </c>
      <c r="F84" s="26" t="s">
        <v>393</v>
      </c>
      <c r="G84" s="26">
        <v>83</v>
      </c>
      <c r="H84" s="26" t="s">
        <v>28</v>
      </c>
      <c r="I84" s="26"/>
      <c r="J84" s="26" t="s">
        <v>284</v>
      </c>
      <c r="K84" s="26"/>
      <c r="L84" s="26" t="s">
        <v>490</v>
      </c>
      <c r="M84" s="27"/>
    </row>
    <row r="85" spans="1:13" x14ac:dyDescent="0.25">
      <c r="A85" s="3" t="s">
        <v>364</v>
      </c>
      <c r="B85" s="1">
        <v>1</v>
      </c>
      <c r="C85" s="1" t="s">
        <v>0</v>
      </c>
      <c r="D85" s="26" t="s">
        <v>512</v>
      </c>
      <c r="E85" s="26" t="s">
        <v>2</v>
      </c>
      <c r="F85" s="26" t="s">
        <v>393</v>
      </c>
      <c r="G85" s="26">
        <v>84</v>
      </c>
      <c r="H85" s="26" t="s">
        <v>28</v>
      </c>
      <c r="I85" s="26"/>
      <c r="J85" s="28" t="s">
        <v>510</v>
      </c>
      <c r="K85" s="26"/>
      <c r="L85" s="26">
        <v>312909596</v>
      </c>
      <c r="M85" s="27"/>
    </row>
    <row r="86" spans="1:13" x14ac:dyDescent="0.25">
      <c r="A86" s="1">
        <v>1</v>
      </c>
      <c r="B86" s="1">
        <v>1</v>
      </c>
      <c r="D86" s="26" t="s">
        <v>512</v>
      </c>
      <c r="E86" s="26" t="s">
        <v>135</v>
      </c>
      <c r="F86" s="26" t="s">
        <v>393</v>
      </c>
      <c r="G86" s="26">
        <v>85</v>
      </c>
      <c r="H86" s="26" t="s">
        <v>28</v>
      </c>
      <c r="I86" s="26"/>
      <c r="J86" s="26" t="s">
        <v>285</v>
      </c>
      <c r="K86" s="26"/>
      <c r="L86" s="26"/>
      <c r="M86" s="27"/>
    </row>
    <row r="87" spans="1:13" x14ac:dyDescent="0.25">
      <c r="A87" s="1">
        <v>1</v>
      </c>
      <c r="B87" s="1">
        <v>1</v>
      </c>
      <c r="D87" s="26" t="s">
        <v>512</v>
      </c>
      <c r="E87" s="26" t="s">
        <v>135</v>
      </c>
      <c r="F87" s="26" t="s">
        <v>393</v>
      </c>
      <c r="G87" s="26">
        <v>86</v>
      </c>
      <c r="H87" s="26" t="s">
        <v>28</v>
      </c>
      <c r="I87" s="26"/>
      <c r="J87" s="26" t="s">
        <v>287</v>
      </c>
      <c r="K87" s="26"/>
      <c r="L87" s="26"/>
      <c r="M87" s="27"/>
    </row>
    <row r="88" spans="1:13" x14ac:dyDescent="0.25">
      <c r="A88" s="1">
        <v>1</v>
      </c>
      <c r="B88" s="1">
        <v>1</v>
      </c>
      <c r="D88" s="26" t="s">
        <v>512</v>
      </c>
      <c r="E88" s="26" t="s">
        <v>135</v>
      </c>
      <c r="F88" s="26" t="s">
        <v>393</v>
      </c>
      <c r="G88" s="26">
        <v>87</v>
      </c>
      <c r="H88" s="26" t="s">
        <v>28</v>
      </c>
      <c r="I88" s="26"/>
      <c r="J88" s="26" t="s">
        <v>289</v>
      </c>
      <c r="K88" s="26"/>
      <c r="L88" s="26"/>
      <c r="M88" s="27"/>
    </row>
    <row r="89" spans="1:13" x14ac:dyDescent="0.25">
      <c r="A89" s="1">
        <v>1</v>
      </c>
      <c r="B89" s="1">
        <v>1</v>
      </c>
      <c r="C89" s="1" t="s">
        <v>80</v>
      </c>
      <c r="D89" s="26" t="s">
        <v>512</v>
      </c>
      <c r="E89" s="26" t="s">
        <v>81</v>
      </c>
      <c r="F89" s="26" t="s">
        <v>393</v>
      </c>
      <c r="G89" s="26">
        <v>88</v>
      </c>
      <c r="H89" s="26" t="s">
        <v>3</v>
      </c>
      <c r="I89" s="26"/>
      <c r="J89" s="26" t="s">
        <v>147</v>
      </c>
      <c r="K89" s="26" t="s">
        <v>5</v>
      </c>
      <c r="L89" s="26"/>
      <c r="M89" s="27"/>
    </row>
    <row r="90" spans="1:13" x14ac:dyDescent="0.25">
      <c r="A90" s="1">
        <v>1</v>
      </c>
      <c r="B90" s="1">
        <v>1</v>
      </c>
      <c r="C90" s="1" t="s">
        <v>47</v>
      </c>
      <c r="D90" s="26" t="s">
        <v>6</v>
      </c>
      <c r="E90" s="26" t="s">
        <v>48</v>
      </c>
      <c r="F90" s="26" t="s">
        <v>381</v>
      </c>
      <c r="G90" s="26">
        <v>89</v>
      </c>
      <c r="H90" s="26" t="s">
        <v>3</v>
      </c>
      <c r="I90" s="26"/>
      <c r="J90" s="26" t="s">
        <v>49</v>
      </c>
      <c r="K90" s="26" t="s">
        <v>55</v>
      </c>
      <c r="L90" s="26"/>
      <c r="M90" s="27"/>
    </row>
    <row r="91" spans="1:13" x14ac:dyDescent="0.25">
      <c r="A91" s="1">
        <v>1</v>
      </c>
      <c r="B91" s="1">
        <v>1</v>
      </c>
      <c r="D91" s="26" t="s">
        <v>6</v>
      </c>
      <c r="E91" s="26" t="s">
        <v>132</v>
      </c>
      <c r="F91" s="26" t="s">
        <v>381</v>
      </c>
      <c r="G91" s="26">
        <v>90</v>
      </c>
      <c r="H91" s="26" t="s">
        <v>56</v>
      </c>
      <c r="I91" s="26"/>
      <c r="J91" s="26" t="s">
        <v>155</v>
      </c>
      <c r="K91" s="26" t="s">
        <v>156</v>
      </c>
      <c r="L91" s="26"/>
      <c r="M91" s="27"/>
    </row>
    <row r="92" spans="1:13" x14ac:dyDescent="0.25">
      <c r="A92" s="1">
        <v>1</v>
      </c>
      <c r="B92" s="1">
        <v>1</v>
      </c>
      <c r="C92" s="1" t="s">
        <v>0</v>
      </c>
      <c r="D92" s="26" t="s">
        <v>6</v>
      </c>
      <c r="E92" s="26" t="s">
        <v>2</v>
      </c>
      <c r="F92" s="26" t="s">
        <v>381</v>
      </c>
      <c r="G92" s="26">
        <v>91</v>
      </c>
      <c r="H92" s="26" t="s">
        <v>3</v>
      </c>
      <c r="I92" s="26"/>
      <c r="J92" s="26" t="s">
        <v>7</v>
      </c>
      <c r="K92" s="26" t="s">
        <v>8</v>
      </c>
      <c r="L92" s="26">
        <v>312839227</v>
      </c>
      <c r="M92" s="27"/>
    </row>
    <row r="93" spans="1:13" x14ac:dyDescent="0.25">
      <c r="A93" s="1">
        <v>1</v>
      </c>
      <c r="B93" s="1">
        <v>1</v>
      </c>
      <c r="D93" s="26" t="s">
        <v>6</v>
      </c>
      <c r="E93" s="26" t="s">
        <v>135</v>
      </c>
      <c r="F93" s="26" t="s">
        <v>381</v>
      </c>
      <c r="G93" s="26">
        <v>92</v>
      </c>
      <c r="H93" s="26" t="s">
        <v>13</v>
      </c>
      <c r="I93" s="26"/>
      <c r="J93" s="26" t="s">
        <v>526</v>
      </c>
      <c r="K93" s="26" t="s">
        <v>151</v>
      </c>
      <c r="L93" s="26"/>
      <c r="M93" s="27"/>
    </row>
    <row r="94" spans="1:13" x14ac:dyDescent="0.25">
      <c r="A94" s="1">
        <v>1</v>
      </c>
      <c r="B94" s="1">
        <v>1</v>
      </c>
      <c r="D94" s="26" t="s">
        <v>6</v>
      </c>
      <c r="E94" s="26" t="s">
        <v>135</v>
      </c>
      <c r="F94" s="26" t="s">
        <v>381</v>
      </c>
      <c r="G94" s="26">
        <v>93</v>
      </c>
      <c r="H94" s="26" t="s">
        <v>13</v>
      </c>
      <c r="I94" s="26"/>
      <c r="J94" s="26" t="s">
        <v>245</v>
      </c>
      <c r="K94" s="26" t="s">
        <v>148</v>
      </c>
      <c r="L94" s="26"/>
      <c r="M94" s="27"/>
    </row>
    <row r="95" spans="1:13" x14ac:dyDescent="0.25">
      <c r="A95" s="1">
        <v>1</v>
      </c>
      <c r="B95" s="1">
        <v>1</v>
      </c>
      <c r="D95" s="26" t="s">
        <v>6</v>
      </c>
      <c r="E95" s="26" t="s">
        <v>135</v>
      </c>
      <c r="F95" s="26" t="s">
        <v>381</v>
      </c>
      <c r="G95" s="26">
        <v>94</v>
      </c>
      <c r="H95" s="26" t="s">
        <v>13</v>
      </c>
      <c r="I95" s="26"/>
      <c r="J95" s="26" t="s">
        <v>529</v>
      </c>
      <c r="K95" s="26"/>
      <c r="L95" s="26"/>
      <c r="M95" s="27"/>
    </row>
    <row r="96" spans="1:13" x14ac:dyDescent="0.25">
      <c r="A96" s="1">
        <v>1</v>
      </c>
      <c r="B96" s="1">
        <v>1</v>
      </c>
      <c r="C96" s="1" t="s">
        <v>80</v>
      </c>
      <c r="D96" s="26" t="s">
        <v>6</v>
      </c>
      <c r="E96" s="26" t="s">
        <v>81</v>
      </c>
      <c r="F96" s="26" t="s">
        <v>381</v>
      </c>
      <c r="G96" s="26">
        <v>95</v>
      </c>
      <c r="H96" s="26" t="s">
        <v>56</v>
      </c>
      <c r="I96" s="26"/>
      <c r="J96" s="26" t="s">
        <v>158</v>
      </c>
      <c r="K96" s="26" t="s">
        <v>159</v>
      </c>
      <c r="L96" s="26"/>
      <c r="M96" s="27"/>
    </row>
    <row r="97" spans="1:13" x14ac:dyDescent="0.25">
      <c r="A97" s="1">
        <v>1</v>
      </c>
      <c r="B97" s="1">
        <v>1</v>
      </c>
      <c r="D97" s="26" t="s">
        <v>6</v>
      </c>
      <c r="E97" s="26" t="s">
        <v>157</v>
      </c>
      <c r="F97" s="26" t="s">
        <v>381</v>
      </c>
      <c r="G97" s="26">
        <v>96</v>
      </c>
      <c r="H97" s="26" t="s">
        <v>56</v>
      </c>
      <c r="I97" s="26"/>
      <c r="J97" s="26" t="s">
        <v>83</v>
      </c>
      <c r="K97" s="26" t="s">
        <v>84</v>
      </c>
      <c r="L97" s="26"/>
      <c r="M97" s="27"/>
    </row>
    <row r="98" spans="1:13" x14ac:dyDescent="0.25">
      <c r="A98" s="1">
        <v>1</v>
      </c>
      <c r="B98" s="1">
        <v>1</v>
      </c>
      <c r="C98" s="1" t="s">
        <v>47</v>
      </c>
      <c r="D98" s="26" t="s">
        <v>12</v>
      </c>
      <c r="E98" s="26" t="s">
        <v>48</v>
      </c>
      <c r="F98" s="26" t="s">
        <v>382</v>
      </c>
      <c r="G98" s="26">
        <v>97</v>
      </c>
      <c r="H98" s="26" t="s">
        <v>56</v>
      </c>
      <c r="I98" s="26"/>
      <c r="J98" s="26"/>
      <c r="K98" s="26"/>
      <c r="L98" s="26"/>
      <c r="M98" s="27"/>
    </row>
    <row r="99" spans="1:13" x14ac:dyDescent="0.25">
      <c r="A99" s="1">
        <v>1</v>
      </c>
      <c r="B99" s="1">
        <v>1</v>
      </c>
      <c r="D99" s="26" t="s">
        <v>12</v>
      </c>
      <c r="E99" s="26" t="s">
        <v>132</v>
      </c>
      <c r="F99" s="26" t="s">
        <v>382</v>
      </c>
      <c r="G99" s="26">
        <v>98</v>
      </c>
      <c r="H99" s="26" t="s">
        <v>56</v>
      </c>
      <c r="I99" s="26"/>
      <c r="J99" s="26"/>
      <c r="K99" s="26"/>
      <c r="L99" s="26"/>
      <c r="M99" s="27"/>
    </row>
    <row r="100" spans="1:13" x14ac:dyDescent="0.25">
      <c r="A100" s="1">
        <v>1</v>
      </c>
      <c r="B100" s="1">
        <v>1</v>
      </c>
      <c r="D100" s="26" t="s">
        <v>12</v>
      </c>
      <c r="E100" s="26" t="s">
        <v>132</v>
      </c>
      <c r="F100" s="26" t="s">
        <v>382</v>
      </c>
      <c r="G100" s="26">
        <v>99</v>
      </c>
      <c r="H100" s="26" t="s">
        <v>191</v>
      </c>
      <c r="I100" s="26"/>
      <c r="J100" s="26" t="s">
        <v>215</v>
      </c>
      <c r="K100" s="26" t="s">
        <v>216</v>
      </c>
      <c r="L100" s="26">
        <v>312839227</v>
      </c>
      <c r="M100" s="27">
        <v>45857</v>
      </c>
    </row>
    <row r="101" spans="1:13" x14ac:dyDescent="0.25">
      <c r="A101" s="1">
        <v>1</v>
      </c>
      <c r="B101" s="1">
        <v>1</v>
      </c>
      <c r="C101" s="1" t="s">
        <v>0</v>
      </c>
      <c r="D101" s="26" t="s">
        <v>12</v>
      </c>
      <c r="E101" s="26" t="s">
        <v>2</v>
      </c>
      <c r="F101" s="26" t="s">
        <v>382</v>
      </c>
      <c r="G101" s="26">
        <v>100</v>
      </c>
      <c r="H101" s="26" t="s">
        <v>13</v>
      </c>
      <c r="I101" s="26"/>
      <c r="J101" s="26" t="s">
        <v>243</v>
      </c>
      <c r="K101" s="26" t="s">
        <v>435</v>
      </c>
      <c r="L101" s="26"/>
      <c r="M101" s="27"/>
    </row>
    <row r="102" spans="1:13" x14ac:dyDescent="0.25">
      <c r="A102" s="3" t="s">
        <v>364</v>
      </c>
      <c r="B102" s="1">
        <v>1</v>
      </c>
      <c r="D102" s="26" t="s">
        <v>12</v>
      </c>
      <c r="E102" s="26" t="s">
        <v>135</v>
      </c>
      <c r="F102" s="26" t="s">
        <v>382</v>
      </c>
      <c r="G102" s="26">
        <v>101</v>
      </c>
      <c r="H102" s="26" t="s">
        <v>191</v>
      </c>
      <c r="I102" s="26"/>
      <c r="J102" s="26" t="s">
        <v>499</v>
      </c>
      <c r="K102" s="26"/>
      <c r="L102" s="26"/>
      <c r="M102" s="27"/>
    </row>
    <row r="103" spans="1:13" x14ac:dyDescent="0.25">
      <c r="A103" s="3" t="s">
        <v>364</v>
      </c>
      <c r="B103" s="1">
        <v>1</v>
      </c>
      <c r="D103" s="26" t="s">
        <v>12</v>
      </c>
      <c r="E103" s="26" t="s">
        <v>135</v>
      </c>
      <c r="F103" s="26" t="s">
        <v>382</v>
      </c>
      <c r="G103" s="26">
        <v>102</v>
      </c>
      <c r="H103" s="26" t="s">
        <v>56</v>
      </c>
      <c r="I103" s="26"/>
      <c r="J103" s="26" t="s">
        <v>153</v>
      </c>
      <c r="K103" s="26" t="s">
        <v>154</v>
      </c>
      <c r="L103" s="26"/>
      <c r="M103" s="27"/>
    </row>
    <row r="104" spans="1:13" x14ac:dyDescent="0.25">
      <c r="A104" s="1">
        <v>1</v>
      </c>
      <c r="B104" s="1">
        <v>1</v>
      </c>
      <c r="D104" s="26" t="s">
        <v>12</v>
      </c>
      <c r="E104" s="26" t="s">
        <v>135</v>
      </c>
      <c r="F104" s="26" t="s">
        <v>382</v>
      </c>
      <c r="G104" s="26">
        <v>103</v>
      </c>
      <c r="H104" s="26" t="s">
        <v>56</v>
      </c>
      <c r="I104" s="26"/>
      <c r="J104" s="26" t="s">
        <v>164</v>
      </c>
      <c r="K104" s="26" t="s">
        <v>165</v>
      </c>
      <c r="L104" s="26">
        <v>312839227</v>
      </c>
      <c r="M104" s="27"/>
    </row>
    <row r="105" spans="1:13" x14ac:dyDescent="0.25">
      <c r="A105" s="1">
        <v>1</v>
      </c>
      <c r="B105" s="1">
        <v>1</v>
      </c>
      <c r="C105" s="1" t="s">
        <v>80</v>
      </c>
      <c r="D105" s="26" t="s">
        <v>12</v>
      </c>
      <c r="E105" s="26" t="s">
        <v>81</v>
      </c>
      <c r="F105" s="26" t="s">
        <v>382</v>
      </c>
      <c r="G105" s="26">
        <v>104</v>
      </c>
      <c r="H105" s="26" t="s">
        <v>13</v>
      </c>
      <c r="I105" s="26"/>
      <c r="J105" s="26" t="s">
        <v>14</v>
      </c>
      <c r="K105" s="26" t="s">
        <v>439</v>
      </c>
      <c r="L105" s="26">
        <v>312854628</v>
      </c>
      <c r="M105" s="27" t="s">
        <v>493</v>
      </c>
    </row>
    <row r="106" spans="1:13" x14ac:dyDescent="0.25">
      <c r="A106" s="3" t="s">
        <v>364</v>
      </c>
      <c r="B106" s="1">
        <v>1</v>
      </c>
      <c r="D106" s="26" t="s">
        <v>12</v>
      </c>
      <c r="E106" s="26" t="s">
        <v>157</v>
      </c>
      <c r="F106" s="26" t="s">
        <v>382</v>
      </c>
      <c r="G106" s="26">
        <v>105</v>
      </c>
      <c r="H106" s="26" t="s">
        <v>191</v>
      </c>
      <c r="I106" s="26"/>
      <c r="J106" s="26" t="s">
        <v>500</v>
      </c>
      <c r="K106" s="26"/>
      <c r="L106" s="26"/>
      <c r="M106" s="27"/>
    </row>
    <row r="107" spans="1:13" x14ac:dyDescent="0.25">
      <c r="A107" s="1">
        <v>1</v>
      </c>
      <c r="B107" s="1">
        <v>1</v>
      </c>
      <c r="C107" s="1" t="s">
        <v>108</v>
      </c>
      <c r="D107" s="26" t="s">
        <v>515</v>
      </c>
      <c r="E107" s="26" t="s">
        <v>109</v>
      </c>
      <c r="F107" s="26" t="s">
        <v>383</v>
      </c>
      <c r="G107" s="26">
        <v>106</v>
      </c>
      <c r="H107" s="26" t="s">
        <v>13</v>
      </c>
      <c r="I107" s="26"/>
      <c r="J107" s="26" t="s">
        <v>114</v>
      </c>
      <c r="K107" s="26" t="s">
        <v>115</v>
      </c>
      <c r="L107" s="26">
        <v>313347510</v>
      </c>
      <c r="M107" s="27"/>
    </row>
    <row r="108" spans="1:13" x14ac:dyDescent="0.25">
      <c r="A108" s="1">
        <v>1</v>
      </c>
      <c r="B108" s="1">
        <v>1</v>
      </c>
      <c r="C108" s="1" t="s">
        <v>108</v>
      </c>
      <c r="D108" s="26" t="s">
        <v>123</v>
      </c>
      <c r="E108" s="26" t="s">
        <v>109</v>
      </c>
      <c r="F108" s="26" t="s">
        <v>383</v>
      </c>
      <c r="G108" s="26">
        <v>107</v>
      </c>
      <c r="H108" s="26" t="s">
        <v>28</v>
      </c>
      <c r="I108" s="26"/>
      <c r="J108" s="26" t="s">
        <v>31</v>
      </c>
      <c r="K108" s="26"/>
      <c r="L108" s="26"/>
      <c r="M108" s="27"/>
    </row>
    <row r="109" spans="1:13" x14ac:dyDescent="0.25">
      <c r="A109" s="1">
        <v>1</v>
      </c>
      <c r="B109" s="1">
        <v>1</v>
      </c>
      <c r="C109" s="1" t="s">
        <v>47</v>
      </c>
      <c r="D109" s="26" t="s">
        <v>514</v>
      </c>
      <c r="E109" s="26" t="s">
        <v>48</v>
      </c>
      <c r="F109" s="26" t="s">
        <v>383</v>
      </c>
      <c r="G109" s="26">
        <v>108</v>
      </c>
      <c r="H109" s="26" t="s">
        <v>9</v>
      </c>
      <c r="I109" s="26"/>
      <c r="J109" s="26" t="s">
        <v>10</v>
      </c>
      <c r="K109" s="26" t="s">
        <v>11</v>
      </c>
      <c r="L109" s="26"/>
      <c r="M109" s="27"/>
    </row>
    <row r="110" spans="1:13" x14ac:dyDescent="0.25">
      <c r="A110" s="1">
        <v>1</v>
      </c>
      <c r="B110" s="1">
        <v>1</v>
      </c>
      <c r="D110" s="26" t="s">
        <v>514</v>
      </c>
      <c r="E110" s="26" t="s">
        <v>132</v>
      </c>
      <c r="F110" s="26" t="s">
        <v>383</v>
      </c>
      <c r="G110" s="26">
        <v>109</v>
      </c>
      <c r="H110" s="26" t="s">
        <v>9</v>
      </c>
      <c r="I110" s="26"/>
      <c r="J110" s="26" t="s">
        <v>427</v>
      </c>
      <c r="K110" s="26" t="s">
        <v>11</v>
      </c>
      <c r="L110" s="26"/>
      <c r="M110" s="27"/>
    </row>
    <row r="111" spans="1:13" x14ac:dyDescent="0.25">
      <c r="A111" s="1">
        <v>1</v>
      </c>
      <c r="B111" s="1">
        <v>1</v>
      </c>
      <c r="D111" s="26" t="s">
        <v>514</v>
      </c>
      <c r="E111" s="26" t="s">
        <v>132</v>
      </c>
      <c r="F111" s="26" t="s">
        <v>383</v>
      </c>
      <c r="G111" s="26">
        <v>110</v>
      </c>
      <c r="H111" s="26" t="s">
        <v>9</v>
      </c>
      <c r="I111" s="26"/>
      <c r="J111" s="26" t="s">
        <v>428</v>
      </c>
      <c r="K111" s="26" t="s">
        <v>429</v>
      </c>
      <c r="L111" s="26"/>
      <c r="M111" s="27"/>
    </row>
    <row r="112" spans="1:13" x14ac:dyDescent="0.25">
      <c r="A112" s="1">
        <v>1</v>
      </c>
      <c r="B112" s="1">
        <v>1</v>
      </c>
      <c r="C112" s="1" t="s">
        <v>0</v>
      </c>
      <c r="D112" s="26" t="s">
        <v>514</v>
      </c>
      <c r="E112" s="26" t="s">
        <v>2</v>
      </c>
      <c r="F112" s="26" t="s">
        <v>383</v>
      </c>
      <c r="G112" s="26">
        <v>111</v>
      </c>
      <c r="H112" s="26" t="s">
        <v>9</v>
      </c>
      <c r="I112" s="26"/>
      <c r="J112" s="26" t="s">
        <v>65</v>
      </c>
      <c r="K112" s="26" t="s">
        <v>66</v>
      </c>
      <c r="L112" s="26"/>
      <c r="M112" s="27"/>
    </row>
    <row r="113" spans="1:13" x14ac:dyDescent="0.25">
      <c r="A113" s="1">
        <v>1</v>
      </c>
      <c r="B113" s="1">
        <v>1</v>
      </c>
      <c r="D113" s="26" t="s">
        <v>514</v>
      </c>
      <c r="E113" s="26" t="s">
        <v>135</v>
      </c>
      <c r="F113" s="26" t="s">
        <v>383</v>
      </c>
      <c r="G113" s="26">
        <v>112</v>
      </c>
      <c r="H113" s="26" t="s">
        <v>22</v>
      </c>
      <c r="I113" s="26"/>
      <c r="J113" s="26" t="s">
        <v>521</v>
      </c>
      <c r="K113" s="26"/>
      <c r="L113" s="26"/>
      <c r="M113" s="27"/>
    </row>
    <row r="114" spans="1:13" x14ac:dyDescent="0.25">
      <c r="A114" s="1">
        <v>1</v>
      </c>
      <c r="B114" s="1">
        <v>1</v>
      </c>
      <c r="D114" s="26" t="s">
        <v>514</v>
      </c>
      <c r="E114" s="26" t="s">
        <v>135</v>
      </c>
      <c r="F114" s="26" t="s">
        <v>383</v>
      </c>
      <c r="G114" s="26">
        <v>113</v>
      </c>
      <c r="H114" s="26" t="s">
        <v>22</v>
      </c>
      <c r="I114" s="26"/>
      <c r="J114" s="26" t="s">
        <v>520</v>
      </c>
      <c r="K114" s="26"/>
      <c r="L114" s="26"/>
      <c r="M114" s="27"/>
    </row>
    <row r="115" spans="1:13" x14ac:dyDescent="0.25">
      <c r="A115" s="1">
        <v>1</v>
      </c>
      <c r="B115" s="1">
        <v>1</v>
      </c>
      <c r="D115" s="26" t="s">
        <v>514</v>
      </c>
      <c r="E115" s="26" t="s">
        <v>135</v>
      </c>
      <c r="F115" s="26" t="s">
        <v>383</v>
      </c>
      <c r="G115" s="26">
        <v>114</v>
      </c>
      <c r="H115" s="26" t="s">
        <v>9</v>
      </c>
      <c r="I115" s="26"/>
      <c r="J115" s="26" t="s">
        <v>430</v>
      </c>
      <c r="K115" s="26" t="s">
        <v>429</v>
      </c>
      <c r="L115" s="26"/>
      <c r="M115" s="27"/>
    </row>
    <row r="116" spans="1:13" x14ac:dyDescent="0.25">
      <c r="A116" s="1">
        <v>1</v>
      </c>
      <c r="B116" s="1">
        <v>1</v>
      </c>
      <c r="D116" s="26" t="s">
        <v>514</v>
      </c>
      <c r="E116" s="26" t="s">
        <v>135</v>
      </c>
      <c r="F116" s="26" t="s">
        <v>383</v>
      </c>
      <c r="G116" s="26">
        <v>115</v>
      </c>
      <c r="H116" s="26" t="s">
        <v>9</v>
      </c>
      <c r="I116" s="26"/>
      <c r="J116" s="26" t="s">
        <v>174</v>
      </c>
      <c r="K116" s="26" t="s">
        <v>175</v>
      </c>
      <c r="L116" s="26"/>
      <c r="M116" s="27"/>
    </row>
    <row r="117" spans="1:13" x14ac:dyDescent="0.25">
      <c r="A117" s="1">
        <v>1</v>
      </c>
      <c r="B117" s="1">
        <v>1</v>
      </c>
      <c r="D117" s="26" t="s">
        <v>514</v>
      </c>
      <c r="E117" s="26" t="s">
        <v>135</v>
      </c>
      <c r="F117" s="26" t="s">
        <v>383</v>
      </c>
      <c r="G117" s="26">
        <v>116</v>
      </c>
      <c r="H117" s="26" t="s">
        <v>9</v>
      </c>
      <c r="I117" s="26"/>
      <c r="J117" s="26" t="s">
        <v>188</v>
      </c>
      <c r="K117" s="26" t="s">
        <v>189</v>
      </c>
      <c r="L117" s="26"/>
      <c r="M117" s="27"/>
    </row>
    <row r="118" spans="1:13" x14ac:dyDescent="0.25">
      <c r="A118" s="1">
        <v>1</v>
      </c>
      <c r="B118" s="1">
        <v>1</v>
      </c>
      <c r="C118" s="1" t="s">
        <v>80</v>
      </c>
      <c r="D118" s="26" t="s">
        <v>514</v>
      </c>
      <c r="E118" s="26" t="s">
        <v>81</v>
      </c>
      <c r="F118" s="26" t="s">
        <v>383</v>
      </c>
      <c r="G118" s="26">
        <v>117</v>
      </c>
      <c r="H118" s="26" t="s">
        <v>22</v>
      </c>
      <c r="I118" s="26"/>
      <c r="J118" s="26" t="s">
        <v>519</v>
      </c>
      <c r="K118" s="26"/>
      <c r="L118" s="26"/>
      <c r="M118" s="27"/>
    </row>
    <row r="119" spans="1:13" x14ac:dyDescent="0.25">
      <c r="A119" s="1">
        <v>1</v>
      </c>
      <c r="B119" s="1">
        <v>1</v>
      </c>
      <c r="D119" s="26" t="s">
        <v>514</v>
      </c>
      <c r="E119" s="26" t="s">
        <v>157</v>
      </c>
      <c r="F119" s="26" t="s">
        <v>383</v>
      </c>
      <c r="G119" s="26">
        <v>118</v>
      </c>
      <c r="H119" s="26" t="s">
        <v>22</v>
      </c>
      <c r="I119" s="26"/>
      <c r="J119" s="26" t="s">
        <v>518</v>
      </c>
      <c r="K119" s="26"/>
      <c r="L119" s="26" t="s">
        <v>524</v>
      </c>
      <c r="M119" s="27"/>
    </row>
    <row r="120" spans="1:13" x14ac:dyDescent="0.25">
      <c r="A120" s="1">
        <v>1</v>
      </c>
      <c r="B120" s="1">
        <v>1</v>
      </c>
      <c r="C120" s="1" t="s">
        <v>47</v>
      </c>
      <c r="D120" s="26" t="s">
        <v>21</v>
      </c>
      <c r="E120" s="26" t="s">
        <v>48</v>
      </c>
      <c r="F120" s="26" t="s">
        <v>384</v>
      </c>
      <c r="G120" s="26">
        <v>119</v>
      </c>
      <c r="H120" s="26" t="s">
        <v>22</v>
      </c>
      <c r="I120" s="26"/>
      <c r="J120" s="26" t="s">
        <v>517</v>
      </c>
      <c r="K120" s="26"/>
      <c r="L120" s="26"/>
      <c r="M120" s="27"/>
    </row>
    <row r="121" spans="1:13" x14ac:dyDescent="0.25">
      <c r="A121" s="1">
        <v>1</v>
      </c>
      <c r="B121" s="1">
        <v>1</v>
      </c>
      <c r="D121" s="26" t="s">
        <v>21</v>
      </c>
      <c r="E121" s="26" t="s">
        <v>132</v>
      </c>
      <c r="F121" s="26" t="s">
        <v>384</v>
      </c>
      <c r="G121" s="26">
        <v>120</v>
      </c>
      <c r="H121" s="26" t="s">
        <v>22</v>
      </c>
      <c r="I121" s="26"/>
      <c r="J121" s="26" t="s">
        <v>516</v>
      </c>
      <c r="K121" s="26"/>
      <c r="L121" s="26"/>
      <c r="M121" s="27"/>
    </row>
    <row r="122" spans="1:13" x14ac:dyDescent="0.25">
      <c r="A122" s="1">
        <v>1</v>
      </c>
      <c r="B122" s="1">
        <v>1</v>
      </c>
      <c r="D122" s="26" t="s">
        <v>21</v>
      </c>
      <c r="E122" s="26" t="s">
        <v>132</v>
      </c>
      <c r="F122" s="26" t="s">
        <v>384</v>
      </c>
      <c r="G122" s="26">
        <v>121</v>
      </c>
      <c r="H122" s="26" t="s">
        <v>22</v>
      </c>
      <c r="I122" s="26"/>
      <c r="J122" s="26" t="s">
        <v>264</v>
      </c>
      <c r="K122" s="26"/>
      <c r="L122" s="26"/>
      <c r="M122" s="27"/>
    </row>
    <row r="123" spans="1:13" x14ac:dyDescent="0.25">
      <c r="A123" s="1">
        <v>1</v>
      </c>
      <c r="B123" s="1">
        <v>1</v>
      </c>
      <c r="D123" s="26" t="s">
        <v>21</v>
      </c>
      <c r="E123" s="26" t="s">
        <v>132</v>
      </c>
      <c r="F123" s="26" t="s">
        <v>384</v>
      </c>
      <c r="G123" s="26">
        <v>122</v>
      </c>
      <c r="H123" s="26" t="s">
        <v>22</v>
      </c>
      <c r="I123" s="26"/>
      <c r="J123" s="26" t="s">
        <v>276</v>
      </c>
      <c r="K123" s="26"/>
      <c r="L123" s="26"/>
      <c r="M123" s="27"/>
    </row>
    <row r="124" spans="1:13" x14ac:dyDescent="0.25">
      <c r="A124" s="1">
        <v>1</v>
      </c>
      <c r="B124" s="1">
        <v>1</v>
      </c>
      <c r="C124" s="1" t="s">
        <v>0</v>
      </c>
      <c r="D124" s="26" t="s">
        <v>21</v>
      </c>
      <c r="E124" s="26" t="s">
        <v>2</v>
      </c>
      <c r="F124" s="26" t="s">
        <v>384</v>
      </c>
      <c r="G124" s="26">
        <v>123</v>
      </c>
      <c r="H124" s="26" t="s">
        <v>22</v>
      </c>
      <c r="I124" s="26"/>
      <c r="J124" s="28" t="s">
        <v>23</v>
      </c>
      <c r="K124" s="26"/>
      <c r="L124" s="26" t="s">
        <v>524</v>
      </c>
      <c r="M124" s="27"/>
    </row>
    <row r="125" spans="1:13" x14ac:dyDescent="0.25">
      <c r="A125" s="3" t="s">
        <v>364</v>
      </c>
      <c r="B125" s="1">
        <v>1</v>
      </c>
      <c r="D125" s="26" t="s">
        <v>21</v>
      </c>
      <c r="E125" s="26" t="s">
        <v>135</v>
      </c>
      <c r="F125" s="26" t="s">
        <v>384</v>
      </c>
      <c r="G125" s="26">
        <v>124</v>
      </c>
      <c r="H125" s="26" t="s">
        <v>56</v>
      </c>
      <c r="I125" s="26"/>
      <c r="J125" s="26" t="s">
        <v>470</v>
      </c>
      <c r="K125" s="26"/>
      <c r="L125" s="26"/>
      <c r="M125" s="27"/>
    </row>
    <row r="126" spans="1:13" x14ac:dyDescent="0.25">
      <c r="A126" s="1">
        <v>1</v>
      </c>
      <c r="B126" s="1">
        <v>1</v>
      </c>
      <c r="D126" s="26" t="s">
        <v>21</v>
      </c>
      <c r="E126" s="26" t="s">
        <v>135</v>
      </c>
      <c r="F126" s="26" t="s">
        <v>384</v>
      </c>
      <c r="G126" s="26">
        <v>125</v>
      </c>
      <c r="H126" s="26" t="s">
        <v>9</v>
      </c>
      <c r="I126" s="26"/>
      <c r="J126" s="26" t="s">
        <v>434</v>
      </c>
      <c r="K126" s="26" t="s">
        <v>431</v>
      </c>
      <c r="L126" s="26"/>
      <c r="M126" s="27"/>
    </row>
    <row r="127" spans="1:13" x14ac:dyDescent="0.25">
      <c r="A127" s="1">
        <v>1</v>
      </c>
      <c r="B127" s="1">
        <v>1</v>
      </c>
      <c r="D127" s="26" t="s">
        <v>21</v>
      </c>
      <c r="E127" s="26" t="s">
        <v>135</v>
      </c>
      <c r="F127" s="26" t="s">
        <v>384</v>
      </c>
      <c r="G127" s="26">
        <v>126</v>
      </c>
      <c r="H127" s="26" t="s">
        <v>9</v>
      </c>
      <c r="I127" s="26"/>
      <c r="J127" s="26" t="s">
        <v>433</v>
      </c>
      <c r="K127" s="26" t="s">
        <v>432</v>
      </c>
      <c r="L127" s="26"/>
      <c r="M127" s="27"/>
    </row>
    <row r="128" spans="1:13" x14ac:dyDescent="0.25">
      <c r="A128" s="1">
        <v>1</v>
      </c>
      <c r="B128" s="1">
        <v>1</v>
      </c>
      <c r="D128" s="26" t="s">
        <v>21</v>
      </c>
      <c r="E128" s="26" t="s">
        <v>135</v>
      </c>
      <c r="F128" s="26" t="s">
        <v>384</v>
      </c>
      <c r="G128" s="26">
        <v>127</v>
      </c>
      <c r="H128" s="26" t="s">
        <v>191</v>
      </c>
      <c r="I128" s="26"/>
      <c r="J128" s="26" t="s">
        <v>208</v>
      </c>
      <c r="K128" s="26"/>
      <c r="L128" s="26" t="s">
        <v>524</v>
      </c>
      <c r="M128" s="27"/>
    </row>
    <row r="129" spans="1:13" x14ac:dyDescent="0.25">
      <c r="A129" s="1">
        <v>1</v>
      </c>
      <c r="B129" s="1">
        <v>1</v>
      </c>
      <c r="D129" s="26" t="s">
        <v>98</v>
      </c>
      <c r="E129" s="26" t="s">
        <v>135</v>
      </c>
      <c r="F129" s="26" t="s">
        <v>384</v>
      </c>
      <c r="G129" s="26">
        <v>128</v>
      </c>
      <c r="H129" s="26" t="s">
        <v>191</v>
      </c>
      <c r="I129" s="26"/>
      <c r="J129" s="26" t="s">
        <v>206</v>
      </c>
      <c r="K129" s="26"/>
      <c r="L129" s="26" t="s">
        <v>524</v>
      </c>
      <c r="M129" s="27"/>
    </row>
    <row r="130" spans="1:13" x14ac:dyDescent="0.25">
      <c r="A130" s="1">
        <v>1</v>
      </c>
      <c r="B130" s="1">
        <v>1</v>
      </c>
      <c r="D130" s="26" t="s">
        <v>98</v>
      </c>
      <c r="E130" s="26" t="s">
        <v>135</v>
      </c>
      <c r="F130" s="26" t="s">
        <v>384</v>
      </c>
      <c r="G130" s="26">
        <v>129</v>
      </c>
      <c r="H130" s="26" t="s">
        <v>191</v>
      </c>
      <c r="I130" s="26"/>
      <c r="J130" s="26" t="s">
        <v>501</v>
      </c>
      <c r="K130" s="26"/>
      <c r="L130" s="26"/>
      <c r="M130" s="27"/>
    </row>
    <row r="131" spans="1:13" x14ac:dyDescent="0.25">
      <c r="A131" s="1">
        <v>1</v>
      </c>
      <c r="B131" s="1">
        <v>1</v>
      </c>
      <c r="D131" s="26" t="s">
        <v>98</v>
      </c>
      <c r="E131" s="26" t="s">
        <v>135</v>
      </c>
      <c r="F131" s="26" t="s">
        <v>384</v>
      </c>
      <c r="G131" s="26">
        <v>130</v>
      </c>
      <c r="H131" s="26" t="s">
        <v>9</v>
      </c>
      <c r="I131" s="26"/>
      <c r="J131" s="26" t="s">
        <v>4</v>
      </c>
      <c r="K131" s="26" t="s">
        <v>170</v>
      </c>
      <c r="L131" s="26"/>
      <c r="M131" s="27"/>
    </row>
    <row r="132" spans="1:13" x14ac:dyDescent="0.25">
      <c r="A132" s="1">
        <v>1</v>
      </c>
      <c r="B132" s="1">
        <v>1</v>
      </c>
      <c r="D132" s="26" t="s">
        <v>98</v>
      </c>
      <c r="E132" s="26" t="s">
        <v>135</v>
      </c>
      <c r="F132" s="26" t="s">
        <v>384</v>
      </c>
      <c r="G132" s="26">
        <v>131</v>
      </c>
      <c r="H132" s="26" t="s">
        <v>85</v>
      </c>
      <c r="I132" s="26"/>
      <c r="J132" s="26" t="s">
        <v>222</v>
      </c>
      <c r="K132" s="26" t="s">
        <v>417</v>
      </c>
      <c r="L132" s="26"/>
      <c r="M132" s="27"/>
    </row>
    <row r="133" spans="1:13" x14ac:dyDescent="0.25">
      <c r="A133" s="1">
        <v>1</v>
      </c>
      <c r="B133" s="1">
        <v>1</v>
      </c>
      <c r="D133" s="26" t="s">
        <v>98</v>
      </c>
      <c r="E133" s="26" t="s">
        <v>135</v>
      </c>
      <c r="F133" s="26" t="s">
        <v>384</v>
      </c>
      <c r="G133" s="26">
        <v>132</v>
      </c>
      <c r="H133" s="26" t="s">
        <v>85</v>
      </c>
      <c r="I133" s="26"/>
      <c r="J133" s="26" t="s">
        <v>217</v>
      </c>
      <c r="K133" s="26" t="s">
        <v>418</v>
      </c>
      <c r="L133" s="26"/>
      <c r="M133" s="27"/>
    </row>
    <row r="134" spans="1:13" x14ac:dyDescent="0.25">
      <c r="A134" s="1">
        <v>1</v>
      </c>
      <c r="B134" s="1">
        <v>1</v>
      </c>
      <c r="D134" s="26" t="s">
        <v>98</v>
      </c>
      <c r="E134" s="26" t="s">
        <v>135</v>
      </c>
      <c r="F134" s="26" t="s">
        <v>384</v>
      </c>
      <c r="G134" s="26">
        <v>133</v>
      </c>
      <c r="H134" s="26" t="s">
        <v>85</v>
      </c>
      <c r="I134" s="26"/>
      <c r="J134" s="26" t="s">
        <v>86</v>
      </c>
      <c r="K134" s="26" t="s">
        <v>412</v>
      </c>
      <c r="L134" s="26"/>
      <c r="M134" s="27"/>
    </row>
    <row r="135" spans="1:13" x14ac:dyDescent="0.25">
      <c r="A135" s="1">
        <v>1</v>
      </c>
      <c r="B135" s="1">
        <v>1</v>
      </c>
      <c r="C135" s="1" t="s">
        <v>80</v>
      </c>
      <c r="D135" s="26" t="s">
        <v>98</v>
      </c>
      <c r="E135" s="26" t="s">
        <v>81</v>
      </c>
      <c r="F135" s="26" t="s">
        <v>384</v>
      </c>
      <c r="G135" s="26">
        <v>134</v>
      </c>
      <c r="H135" s="26" t="s">
        <v>18</v>
      </c>
      <c r="I135" s="26"/>
      <c r="J135" s="26" t="s">
        <v>480</v>
      </c>
      <c r="K135" s="26" t="s">
        <v>487</v>
      </c>
      <c r="L135" s="26"/>
      <c r="M135" s="27"/>
    </row>
    <row r="136" spans="1:13" x14ac:dyDescent="0.25">
      <c r="A136" s="1">
        <v>1</v>
      </c>
      <c r="B136" s="1">
        <v>1</v>
      </c>
      <c r="D136" s="26" t="s">
        <v>98</v>
      </c>
      <c r="E136" s="26" t="s">
        <v>254</v>
      </c>
      <c r="F136" s="26" t="s">
        <v>384</v>
      </c>
      <c r="G136" s="26">
        <v>135</v>
      </c>
      <c r="H136" s="26" t="s">
        <v>18</v>
      </c>
      <c r="I136" s="26"/>
      <c r="J136" s="26" t="s">
        <v>99</v>
      </c>
      <c r="K136" s="26" t="s">
        <v>100</v>
      </c>
      <c r="L136" s="26" t="s">
        <v>524</v>
      </c>
      <c r="M136" s="27"/>
    </row>
    <row r="137" spans="1:13" x14ac:dyDescent="0.25">
      <c r="A137" s="1">
        <v>1</v>
      </c>
      <c r="B137" s="1">
        <v>1</v>
      </c>
      <c r="D137" s="26" t="s">
        <v>98</v>
      </c>
      <c r="E137" s="26" t="s">
        <v>254</v>
      </c>
      <c r="F137" s="26" t="s">
        <v>384</v>
      </c>
      <c r="G137" s="26">
        <v>136</v>
      </c>
      <c r="H137" s="26" t="s">
        <v>18</v>
      </c>
      <c r="I137" s="26"/>
      <c r="J137" s="26" t="s">
        <v>481</v>
      </c>
      <c r="K137" s="26" t="s">
        <v>485</v>
      </c>
      <c r="L137" s="26"/>
      <c r="M137" s="27"/>
    </row>
    <row r="138" spans="1:13" x14ac:dyDescent="0.25">
      <c r="A138" s="1">
        <v>1</v>
      </c>
      <c r="B138" s="1">
        <v>1</v>
      </c>
      <c r="C138" s="1" t="s">
        <v>47</v>
      </c>
      <c r="D138" s="26" t="s">
        <v>41</v>
      </c>
      <c r="E138" s="26" t="s">
        <v>48</v>
      </c>
      <c r="F138" s="26" t="s">
        <v>385</v>
      </c>
      <c r="G138" s="26">
        <v>137</v>
      </c>
      <c r="H138" s="26" t="s">
        <v>56</v>
      </c>
      <c r="I138" s="26"/>
      <c r="J138" s="29" t="s">
        <v>158</v>
      </c>
      <c r="K138" s="29" t="s">
        <v>159</v>
      </c>
      <c r="L138" s="26"/>
      <c r="M138" s="27"/>
    </row>
    <row r="139" spans="1:13" x14ac:dyDescent="0.25">
      <c r="A139" s="1">
        <v>1</v>
      </c>
      <c r="B139" s="1">
        <v>1</v>
      </c>
      <c r="D139" s="26" t="s">
        <v>41</v>
      </c>
      <c r="E139" s="26" t="s">
        <v>132</v>
      </c>
      <c r="F139" s="26" t="s">
        <v>385</v>
      </c>
      <c r="G139" s="26">
        <v>138</v>
      </c>
      <c r="H139" s="26" t="s">
        <v>85</v>
      </c>
      <c r="I139" s="26"/>
      <c r="J139" s="26" t="s">
        <v>419</v>
      </c>
      <c r="K139" s="26" t="s">
        <v>420</v>
      </c>
      <c r="L139" s="26"/>
      <c r="M139" s="27"/>
    </row>
    <row r="140" spans="1:13" x14ac:dyDescent="0.25">
      <c r="A140" s="3" t="s">
        <v>364</v>
      </c>
      <c r="B140" s="1">
        <v>1</v>
      </c>
      <c r="D140" s="26" t="s">
        <v>41</v>
      </c>
      <c r="E140" s="26" t="s">
        <v>132</v>
      </c>
      <c r="F140" s="26" t="s">
        <v>385</v>
      </c>
      <c r="G140" s="26">
        <v>139</v>
      </c>
      <c r="H140" s="26" t="s">
        <v>85</v>
      </c>
      <c r="I140" s="26"/>
      <c r="J140" s="26" t="s">
        <v>415</v>
      </c>
      <c r="K140" s="26" t="s">
        <v>416</v>
      </c>
      <c r="L140" s="26"/>
      <c r="M140" s="27"/>
    </row>
    <row r="141" spans="1:13" x14ac:dyDescent="0.25">
      <c r="A141" s="1">
        <v>1</v>
      </c>
      <c r="B141" s="1">
        <v>1</v>
      </c>
      <c r="D141" s="26" t="s">
        <v>41</v>
      </c>
      <c r="E141" s="26" t="s">
        <v>132</v>
      </c>
      <c r="F141" s="26" t="s">
        <v>385</v>
      </c>
      <c r="G141" s="26">
        <v>140</v>
      </c>
      <c r="H141" s="26" t="s">
        <v>13</v>
      </c>
      <c r="I141" s="26"/>
      <c r="J141" s="26" t="s">
        <v>421</v>
      </c>
      <c r="K141" s="26" t="s">
        <v>441</v>
      </c>
      <c r="L141" s="26"/>
      <c r="M141" s="27"/>
    </row>
    <row r="142" spans="1:13" x14ac:dyDescent="0.25">
      <c r="A142" s="1">
        <v>1</v>
      </c>
      <c r="B142" s="1">
        <v>1</v>
      </c>
      <c r="D142" s="26" t="s">
        <v>41</v>
      </c>
      <c r="E142" s="26" t="s">
        <v>132</v>
      </c>
      <c r="F142" s="26" t="s">
        <v>385</v>
      </c>
      <c r="G142" s="26">
        <v>141</v>
      </c>
      <c r="H142" s="26" t="s">
        <v>13</v>
      </c>
      <c r="I142" s="26"/>
      <c r="J142" s="26" t="s">
        <v>235</v>
      </c>
      <c r="K142" s="26"/>
      <c r="L142" s="26"/>
      <c r="M142" s="27"/>
    </row>
    <row r="143" spans="1:13" x14ac:dyDescent="0.25">
      <c r="A143" s="1">
        <v>1</v>
      </c>
      <c r="B143" s="1">
        <v>1</v>
      </c>
      <c r="C143" s="1" t="s">
        <v>0</v>
      </c>
      <c r="D143" s="26" t="s">
        <v>41</v>
      </c>
      <c r="E143" s="26" t="s">
        <v>2</v>
      </c>
      <c r="F143" s="26" t="s">
        <v>385</v>
      </c>
      <c r="G143" s="26">
        <v>142</v>
      </c>
      <c r="H143" s="26" t="s">
        <v>35</v>
      </c>
      <c r="I143" s="26"/>
      <c r="J143" s="26" t="s">
        <v>473</v>
      </c>
      <c r="K143" s="26" t="s">
        <v>475</v>
      </c>
      <c r="L143" s="26"/>
      <c r="M143" s="27"/>
    </row>
    <row r="144" spans="1:13" x14ac:dyDescent="0.25">
      <c r="A144" s="1">
        <v>1</v>
      </c>
      <c r="B144" s="1">
        <v>1</v>
      </c>
      <c r="D144" s="26" t="s">
        <v>41</v>
      </c>
      <c r="E144" s="26" t="s">
        <v>135</v>
      </c>
      <c r="F144" s="26" t="s">
        <v>385</v>
      </c>
      <c r="G144" s="26">
        <v>143</v>
      </c>
      <c r="H144" s="26" t="s">
        <v>13</v>
      </c>
      <c r="I144" s="26"/>
      <c r="J144" s="26" t="s">
        <v>14</v>
      </c>
      <c r="K144" s="26" t="s">
        <v>439</v>
      </c>
      <c r="L144" s="26"/>
      <c r="M144" s="27"/>
    </row>
    <row r="145" spans="1:13" x14ac:dyDescent="0.25">
      <c r="A145" s="1">
        <v>1</v>
      </c>
      <c r="B145" s="1">
        <v>1</v>
      </c>
      <c r="D145" s="26" t="s">
        <v>41</v>
      </c>
      <c r="E145" s="26" t="s">
        <v>135</v>
      </c>
      <c r="F145" s="26" t="s">
        <v>385</v>
      </c>
      <c r="G145" s="26">
        <v>144</v>
      </c>
      <c r="H145" s="26" t="s">
        <v>13</v>
      </c>
      <c r="I145" s="26"/>
      <c r="J145" s="26" t="s">
        <v>407</v>
      </c>
      <c r="K145" s="26" t="s">
        <v>438</v>
      </c>
      <c r="L145" s="26"/>
      <c r="M145" s="27"/>
    </row>
    <row r="146" spans="1:13" x14ac:dyDescent="0.25">
      <c r="A146" s="1">
        <v>1</v>
      </c>
      <c r="B146" s="1">
        <v>1</v>
      </c>
      <c r="D146" s="26" t="s">
        <v>41</v>
      </c>
      <c r="E146" s="26" t="s">
        <v>135</v>
      </c>
      <c r="F146" s="26" t="s">
        <v>385</v>
      </c>
      <c r="G146" s="26">
        <v>145</v>
      </c>
      <c r="H146" s="26" t="s">
        <v>13</v>
      </c>
      <c r="I146" s="26"/>
      <c r="J146" s="26" t="s">
        <v>408</v>
      </c>
      <c r="K146" s="26" t="s">
        <v>440</v>
      </c>
      <c r="L146" s="26" t="s">
        <v>16</v>
      </c>
      <c r="M146" s="27"/>
    </row>
    <row r="147" spans="1:13" x14ac:dyDescent="0.25">
      <c r="A147" s="1">
        <v>1</v>
      </c>
      <c r="B147" s="1">
        <v>1</v>
      </c>
      <c r="D147" s="26" t="s">
        <v>101</v>
      </c>
      <c r="E147" s="26" t="s">
        <v>135</v>
      </c>
      <c r="F147" s="26" t="s">
        <v>385</v>
      </c>
      <c r="G147" s="26">
        <v>146</v>
      </c>
      <c r="H147" s="26" t="s">
        <v>56</v>
      </c>
      <c r="I147" s="26"/>
      <c r="J147" s="26" t="s">
        <v>471</v>
      </c>
      <c r="K147" s="26"/>
      <c r="L147" s="26"/>
      <c r="M147" s="27"/>
    </row>
    <row r="148" spans="1:13" x14ac:dyDescent="0.25">
      <c r="A148" s="3" t="s">
        <v>364</v>
      </c>
      <c r="B148" s="1">
        <v>1</v>
      </c>
      <c r="D148" s="26" t="s">
        <v>101</v>
      </c>
      <c r="E148" s="26" t="s">
        <v>135</v>
      </c>
      <c r="F148" s="26" t="s">
        <v>385</v>
      </c>
      <c r="G148" s="26">
        <v>147</v>
      </c>
      <c r="H148" s="26" t="s">
        <v>56</v>
      </c>
      <c r="I148" s="26"/>
      <c r="J148" s="26" t="s">
        <v>164</v>
      </c>
      <c r="K148" s="26" t="s">
        <v>165</v>
      </c>
      <c r="L148" s="26"/>
      <c r="M148" s="27"/>
    </row>
    <row r="149" spans="1:13" x14ac:dyDescent="0.25">
      <c r="A149" s="1">
        <v>1</v>
      </c>
      <c r="B149" s="1">
        <v>1</v>
      </c>
      <c r="D149" s="26" t="s">
        <v>101</v>
      </c>
      <c r="E149" s="26" t="s">
        <v>135</v>
      </c>
      <c r="F149" s="26" t="s">
        <v>385</v>
      </c>
      <c r="G149" s="26">
        <v>148</v>
      </c>
      <c r="H149" s="26" t="s">
        <v>191</v>
      </c>
      <c r="I149" s="26"/>
      <c r="J149" s="26" t="s">
        <v>502</v>
      </c>
      <c r="K149" s="26"/>
      <c r="L149" s="26"/>
      <c r="M149" s="27"/>
    </row>
    <row r="150" spans="1:13" x14ac:dyDescent="0.25">
      <c r="A150" s="1">
        <v>1</v>
      </c>
      <c r="B150" s="1">
        <v>1</v>
      </c>
      <c r="D150" s="26" t="s">
        <v>101</v>
      </c>
      <c r="E150" s="26" t="s">
        <v>135</v>
      </c>
      <c r="F150" s="26" t="s">
        <v>385</v>
      </c>
      <c r="G150" s="26">
        <v>149</v>
      </c>
      <c r="H150" s="26" t="s">
        <v>191</v>
      </c>
      <c r="I150" s="26"/>
      <c r="J150" s="26" t="s">
        <v>503</v>
      </c>
      <c r="K150" s="26"/>
      <c r="L150" s="26"/>
      <c r="M150" s="27"/>
    </row>
    <row r="151" spans="1:13" x14ac:dyDescent="0.25">
      <c r="A151" s="1">
        <v>1</v>
      </c>
      <c r="B151" s="1">
        <v>1</v>
      </c>
      <c r="D151" s="26" t="s">
        <v>101</v>
      </c>
      <c r="E151" s="26" t="s">
        <v>135</v>
      </c>
      <c r="F151" s="26" t="s">
        <v>385</v>
      </c>
      <c r="G151" s="26">
        <v>150</v>
      </c>
      <c r="H151" s="26" t="s">
        <v>191</v>
      </c>
      <c r="I151" s="26"/>
      <c r="J151" s="26" t="s">
        <v>504</v>
      </c>
      <c r="K151" s="26"/>
      <c r="L151" s="26"/>
      <c r="M151" s="27"/>
    </row>
    <row r="152" spans="1:13" x14ac:dyDescent="0.25">
      <c r="A152" s="1">
        <v>1</v>
      </c>
      <c r="B152" s="1">
        <v>1</v>
      </c>
      <c r="D152" s="26" t="s">
        <v>101</v>
      </c>
      <c r="E152" s="26" t="s">
        <v>135</v>
      </c>
      <c r="F152" s="26" t="s">
        <v>385</v>
      </c>
      <c r="G152" s="26">
        <v>151</v>
      </c>
      <c r="H152" s="26" t="s">
        <v>85</v>
      </c>
      <c r="I152" s="26"/>
      <c r="J152" s="26" t="s">
        <v>110</v>
      </c>
      <c r="K152" s="26" t="s">
        <v>409</v>
      </c>
      <c r="L152" s="26"/>
      <c r="M152" s="27"/>
    </row>
    <row r="153" spans="1:13" x14ac:dyDescent="0.25">
      <c r="A153" s="1">
        <v>1</v>
      </c>
      <c r="B153" s="1">
        <v>1</v>
      </c>
      <c r="D153" s="26" t="s">
        <v>101</v>
      </c>
      <c r="E153" s="26" t="s">
        <v>135</v>
      </c>
      <c r="F153" s="26" t="s">
        <v>385</v>
      </c>
      <c r="G153" s="26">
        <v>152</v>
      </c>
      <c r="H153" s="26" t="s">
        <v>85</v>
      </c>
      <c r="I153" s="26"/>
      <c r="J153" s="26" t="s">
        <v>410</v>
      </c>
      <c r="K153" s="26" t="s">
        <v>411</v>
      </c>
      <c r="L153" s="26">
        <v>312909596</v>
      </c>
      <c r="M153" s="27"/>
    </row>
    <row r="154" spans="1:13" x14ac:dyDescent="0.25">
      <c r="A154" s="1">
        <v>1</v>
      </c>
      <c r="B154" s="1">
        <v>1</v>
      </c>
      <c r="D154" s="26" t="s">
        <v>101</v>
      </c>
      <c r="E154" s="26" t="s">
        <v>135</v>
      </c>
      <c r="F154" s="26" t="s">
        <v>385</v>
      </c>
      <c r="G154" s="26">
        <v>153</v>
      </c>
      <c r="H154" s="26" t="s">
        <v>85</v>
      </c>
      <c r="I154" s="26"/>
      <c r="J154" s="26" t="s">
        <v>229</v>
      </c>
      <c r="K154" s="26" t="s">
        <v>414</v>
      </c>
      <c r="L154" s="26"/>
      <c r="M154" s="27"/>
    </row>
    <row r="155" spans="1:13" x14ac:dyDescent="0.25">
      <c r="A155" s="1">
        <v>1</v>
      </c>
      <c r="B155" s="1">
        <v>1</v>
      </c>
      <c r="D155" s="26" t="s">
        <v>101</v>
      </c>
      <c r="E155" s="26" t="s">
        <v>135</v>
      </c>
      <c r="F155" s="26" t="s">
        <v>385</v>
      </c>
      <c r="G155" s="26">
        <v>154</v>
      </c>
      <c r="H155" s="26" t="s">
        <v>13</v>
      </c>
      <c r="I155" s="26"/>
      <c r="J155" s="26" t="s">
        <v>405</v>
      </c>
      <c r="K155" s="26" t="s">
        <v>437</v>
      </c>
      <c r="L155" s="26">
        <v>312909596</v>
      </c>
      <c r="M155" s="27"/>
    </row>
    <row r="156" spans="1:13" x14ac:dyDescent="0.25">
      <c r="A156" s="1">
        <v>1</v>
      </c>
      <c r="B156" s="1">
        <v>1</v>
      </c>
      <c r="D156" s="26" t="s">
        <v>101</v>
      </c>
      <c r="E156" s="26" t="s">
        <v>135</v>
      </c>
      <c r="F156" s="26" t="s">
        <v>385</v>
      </c>
      <c r="G156" s="26">
        <v>155</v>
      </c>
      <c r="H156" s="26" t="s">
        <v>13</v>
      </c>
      <c r="I156" s="26"/>
      <c r="J156" s="26" t="s">
        <v>243</v>
      </c>
      <c r="K156" s="26" t="s">
        <v>435</v>
      </c>
      <c r="L156" s="26"/>
      <c r="M156" s="27"/>
    </row>
    <row r="157" spans="1:13" x14ac:dyDescent="0.25">
      <c r="A157" s="1">
        <v>1</v>
      </c>
      <c r="B157" s="1">
        <v>1</v>
      </c>
      <c r="C157" s="1" t="s">
        <v>80</v>
      </c>
      <c r="D157" s="26" t="s">
        <v>101</v>
      </c>
      <c r="E157" s="26" t="s">
        <v>81</v>
      </c>
      <c r="F157" s="26" t="s">
        <v>385</v>
      </c>
      <c r="G157" s="26">
        <v>156</v>
      </c>
      <c r="H157" s="26" t="s">
        <v>18</v>
      </c>
      <c r="I157" s="26"/>
      <c r="J157" s="26" t="s">
        <v>482</v>
      </c>
      <c r="K157" s="26" t="s">
        <v>486</v>
      </c>
      <c r="L157" s="26"/>
      <c r="M157" s="27"/>
    </row>
    <row r="158" spans="1:13" x14ac:dyDescent="0.25">
      <c r="A158" s="1">
        <v>1</v>
      </c>
      <c r="B158" s="1">
        <v>1</v>
      </c>
      <c r="D158" s="26" t="s">
        <v>101</v>
      </c>
      <c r="E158" s="26" t="s">
        <v>254</v>
      </c>
      <c r="F158" s="26" t="s">
        <v>385</v>
      </c>
      <c r="G158" s="26">
        <v>157</v>
      </c>
      <c r="H158" s="26" t="s">
        <v>18</v>
      </c>
      <c r="I158" s="26"/>
      <c r="J158" s="26" t="s">
        <v>262</v>
      </c>
      <c r="K158" s="26" t="s">
        <v>263</v>
      </c>
      <c r="L158" s="26">
        <v>312703598</v>
      </c>
      <c r="M158" s="31">
        <v>45748</v>
      </c>
    </row>
    <row r="159" spans="1:13" x14ac:dyDescent="0.25">
      <c r="A159" s="1">
        <v>1</v>
      </c>
      <c r="B159" s="1">
        <v>1</v>
      </c>
      <c r="D159" s="26" t="s">
        <v>101</v>
      </c>
      <c r="E159" s="26" t="s">
        <v>254</v>
      </c>
      <c r="F159" s="26" t="s">
        <v>385</v>
      </c>
      <c r="G159" s="26">
        <v>158</v>
      </c>
      <c r="H159" s="26" t="s">
        <v>18</v>
      </c>
      <c r="I159" s="26"/>
      <c r="J159" s="26" t="s">
        <v>483</v>
      </c>
      <c r="K159" s="26" t="s">
        <v>484</v>
      </c>
      <c r="L159" s="26"/>
      <c r="M159" s="27"/>
    </row>
  </sheetData>
  <autoFilter ref="A1:K159" xr:uid="{6864838D-5F2E-4D6D-BDEE-4A8057485064}">
    <sortState xmlns:xlrd2="http://schemas.microsoft.com/office/spreadsheetml/2017/richdata2" ref="A2:K159">
      <sortCondition ref="F1:F159"/>
    </sortState>
  </autoFilter>
  <sortState xmlns:xlrd2="http://schemas.microsoft.com/office/spreadsheetml/2017/richdata2" ref="A2:M161">
    <sortCondition ref="H2:H161"/>
    <sortCondition ref="G2:G161"/>
  </sortState>
  <phoneticPr fontId="8" type="noConversion"/>
  <pageMargins left="0.25" right="0.25" top="0.75" bottom="0.75" header="0.3" footer="0.3"/>
  <pageSetup orientation="landscape" r:id="rId1"/>
  <headerFooter>
    <oddHeader>&amp;L&amp;T &amp;D&amp;C&amp;F&amp;Rgw</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96EBD-C044-1D4D-9E26-CAAE82935D84}">
  <sheetPr>
    <pageSetUpPr fitToPage="1"/>
  </sheetPr>
  <dimension ref="A1:S159"/>
  <sheetViews>
    <sheetView zoomScale="110" zoomScaleNormal="110" workbookViewId="0">
      <pane ySplit="1" topLeftCell="A2" activePane="bottomLeft" state="frozen"/>
      <selection activeCell="D1" sqref="D1"/>
      <selection pane="bottomLeft" activeCell="E15" sqref="E15"/>
    </sheetView>
  </sheetViews>
  <sheetFormatPr defaultColWidth="8.85546875" defaultRowHeight="15" x14ac:dyDescent="0.25"/>
  <cols>
    <col min="1" max="2" width="9" style="1" bestFit="1" customWidth="1"/>
    <col min="3" max="3" width="10" style="1" bestFit="1" customWidth="1"/>
    <col min="4" max="4" width="20.7109375" style="1" bestFit="1" customWidth="1"/>
    <col min="5" max="5" width="29.28515625" style="1" bestFit="1" customWidth="1"/>
    <col min="6" max="6" width="18.85546875" style="1" bestFit="1" customWidth="1"/>
    <col min="7" max="7" width="9.42578125" style="1" bestFit="1" customWidth="1"/>
    <col min="8" max="8" width="13.85546875" style="1" bestFit="1" customWidth="1"/>
    <col min="9" max="9" width="10.42578125" style="1" bestFit="1" customWidth="1"/>
    <col min="10" max="10" width="10.140625" style="1" bestFit="1" customWidth="1"/>
    <col min="11" max="11" width="23.28515625" style="1" bestFit="1" customWidth="1"/>
    <col min="12" max="12" width="14.140625" style="1" bestFit="1" customWidth="1"/>
    <col min="13" max="13" width="12.7109375" style="1" bestFit="1" customWidth="1"/>
    <col min="14" max="14" width="17.28515625" style="1" bestFit="1" customWidth="1"/>
    <col min="15" max="15" width="28.140625" style="1" bestFit="1" customWidth="1"/>
    <col min="16" max="16" width="27.140625" style="1" bestFit="1" customWidth="1"/>
    <col min="17" max="17" width="16.85546875" style="1" bestFit="1" customWidth="1"/>
    <col min="18" max="18" width="23" style="1" bestFit="1" customWidth="1"/>
    <col min="19" max="19" width="10.140625" style="19" bestFit="1" customWidth="1"/>
    <col min="20" max="22" width="8.85546875" style="1" customWidth="1"/>
    <col min="23" max="16384" width="8.85546875" style="1"/>
  </cols>
  <sheetData>
    <row r="1" spans="1:19" s="3" customFormat="1" x14ac:dyDescent="0.25">
      <c r="A1" s="13" t="s">
        <v>363</v>
      </c>
      <c r="B1" s="13" t="s">
        <v>373</v>
      </c>
      <c r="C1" s="1" t="s">
        <v>374</v>
      </c>
      <c r="D1" s="3" t="s">
        <v>375</v>
      </c>
      <c r="E1" s="3" t="s">
        <v>124</v>
      </c>
      <c r="F1" s="1" t="s">
        <v>380</v>
      </c>
      <c r="G1" s="3" t="s">
        <v>298</v>
      </c>
      <c r="H1" s="3" t="s">
        <v>125</v>
      </c>
      <c r="I1" s="22" t="s">
        <v>126</v>
      </c>
      <c r="J1" s="12" t="s">
        <v>127</v>
      </c>
      <c r="K1" s="1" t="s">
        <v>128</v>
      </c>
      <c r="L1" s="1" t="s">
        <v>129</v>
      </c>
      <c r="M1" s="1" t="s">
        <v>130</v>
      </c>
      <c r="N1" s="1" t="s">
        <v>131</v>
      </c>
      <c r="O1" s="1"/>
      <c r="P1" s="3" t="s">
        <v>395</v>
      </c>
      <c r="Q1" s="1" t="s">
        <v>396</v>
      </c>
      <c r="R1" s="3" t="s">
        <v>131</v>
      </c>
      <c r="S1" s="23" t="s">
        <v>462</v>
      </c>
    </row>
    <row r="2" spans="1:19" x14ac:dyDescent="0.25">
      <c r="A2" s="9">
        <v>1</v>
      </c>
      <c r="B2" s="1">
        <v>1</v>
      </c>
      <c r="D2" s="1" t="s">
        <v>329</v>
      </c>
      <c r="E2" s="1" t="s">
        <v>330</v>
      </c>
      <c r="F2" s="1" t="s">
        <v>386</v>
      </c>
      <c r="G2" s="1">
        <v>1</v>
      </c>
      <c r="H2" s="1" t="s">
        <v>333</v>
      </c>
      <c r="J2" s="10"/>
      <c r="K2" s="10" t="s">
        <v>114</v>
      </c>
      <c r="P2" s="1" t="s">
        <v>114</v>
      </c>
      <c r="Q2" s="1" t="s">
        <v>115</v>
      </c>
      <c r="R2" s="1">
        <v>312839227</v>
      </c>
      <c r="S2" s="19">
        <v>45857</v>
      </c>
    </row>
    <row r="3" spans="1:19" x14ac:dyDescent="0.25">
      <c r="A3" s="9">
        <v>1</v>
      </c>
      <c r="B3" s="1">
        <v>1</v>
      </c>
      <c r="D3" s="1" t="s">
        <v>329</v>
      </c>
      <c r="E3" s="1" t="s">
        <v>369</v>
      </c>
      <c r="F3" s="1" t="s">
        <v>386</v>
      </c>
      <c r="G3" s="1">
        <v>2</v>
      </c>
      <c r="H3" s="1" t="s">
        <v>339</v>
      </c>
      <c r="J3" s="10"/>
      <c r="K3" s="9"/>
      <c r="P3" s="1" t="s">
        <v>498</v>
      </c>
    </row>
    <row r="4" spans="1:19" x14ac:dyDescent="0.25">
      <c r="A4" s="9">
        <v>2</v>
      </c>
      <c r="B4" s="1">
        <v>1</v>
      </c>
      <c r="D4" s="1" t="s">
        <v>329</v>
      </c>
      <c r="E4" s="1" t="s">
        <v>335</v>
      </c>
      <c r="F4" s="1" t="s">
        <v>386</v>
      </c>
      <c r="G4" s="1">
        <v>3</v>
      </c>
      <c r="H4" s="1" t="s">
        <v>336</v>
      </c>
      <c r="J4" s="10"/>
      <c r="K4" s="10" t="s">
        <v>23</v>
      </c>
      <c r="P4" s="1" t="s">
        <v>23</v>
      </c>
    </row>
    <row r="5" spans="1:19" x14ac:dyDescent="0.25">
      <c r="A5" s="9">
        <v>1</v>
      </c>
      <c r="B5" s="1">
        <v>1</v>
      </c>
      <c r="D5" s="1" t="s">
        <v>329</v>
      </c>
      <c r="E5" s="1" t="s">
        <v>337</v>
      </c>
      <c r="F5" s="1" t="s">
        <v>386</v>
      </c>
      <c r="G5" s="1">
        <v>4</v>
      </c>
      <c r="H5" s="1" t="s">
        <v>336</v>
      </c>
      <c r="J5" s="10"/>
      <c r="K5" s="10" t="s">
        <v>104</v>
      </c>
      <c r="P5" s="1" t="s">
        <v>444</v>
      </c>
    </row>
    <row r="6" spans="1:19" x14ac:dyDescent="0.25">
      <c r="A6" s="9">
        <v>1</v>
      </c>
      <c r="B6" s="1">
        <v>1</v>
      </c>
      <c r="D6" s="1" t="s">
        <v>329</v>
      </c>
      <c r="E6" s="1" t="s">
        <v>338</v>
      </c>
      <c r="F6" s="1" t="s">
        <v>386</v>
      </c>
      <c r="G6" s="1">
        <v>5</v>
      </c>
      <c r="H6" s="1" t="s">
        <v>333</v>
      </c>
      <c r="J6" s="9"/>
      <c r="K6" s="9" t="s">
        <v>371</v>
      </c>
      <c r="P6" s="1" t="s">
        <v>445</v>
      </c>
      <c r="Q6" s="1" t="s">
        <v>115</v>
      </c>
    </row>
    <row r="7" spans="1:19" x14ac:dyDescent="0.25">
      <c r="A7" s="9">
        <v>1</v>
      </c>
      <c r="B7" s="1">
        <v>1</v>
      </c>
      <c r="D7" s="1" t="s">
        <v>341</v>
      </c>
      <c r="E7" s="1" t="s">
        <v>342</v>
      </c>
      <c r="F7" s="1" t="s">
        <v>386</v>
      </c>
      <c r="G7" s="1">
        <v>6</v>
      </c>
      <c r="H7" s="1" t="s">
        <v>343</v>
      </c>
      <c r="J7" s="10"/>
      <c r="K7" s="10" t="s">
        <v>370</v>
      </c>
      <c r="P7" s="1" t="s">
        <v>45</v>
      </c>
      <c r="Q7" s="1" t="s">
        <v>507</v>
      </c>
    </row>
    <row r="8" spans="1:19" x14ac:dyDescent="0.25">
      <c r="A8" s="9"/>
      <c r="D8" s="1" t="s">
        <v>329</v>
      </c>
      <c r="E8" s="1" t="s">
        <v>458</v>
      </c>
      <c r="F8" s="1" t="s">
        <v>386</v>
      </c>
      <c r="G8" s="1">
        <v>7</v>
      </c>
      <c r="H8" s="1" t="s">
        <v>333</v>
      </c>
      <c r="J8" s="10"/>
      <c r="K8" s="10"/>
      <c r="P8" s="1" t="s">
        <v>460</v>
      </c>
    </row>
    <row r="9" spans="1:19" x14ac:dyDescent="0.25">
      <c r="A9" s="9"/>
      <c r="D9" s="1" t="s">
        <v>329</v>
      </c>
      <c r="E9" s="1" t="s">
        <v>459</v>
      </c>
      <c r="F9" s="1" t="s">
        <v>386</v>
      </c>
      <c r="G9" s="1">
        <v>8</v>
      </c>
      <c r="H9" s="1" t="s">
        <v>333</v>
      </c>
      <c r="J9" s="10"/>
      <c r="K9" s="10"/>
      <c r="P9" s="1" t="s">
        <v>461</v>
      </c>
    </row>
    <row r="10" spans="1:19" x14ac:dyDescent="0.25">
      <c r="A10" s="9">
        <v>2</v>
      </c>
      <c r="B10" s="1">
        <v>1</v>
      </c>
      <c r="D10" s="1" t="s">
        <v>329</v>
      </c>
      <c r="E10" s="1" t="s">
        <v>344</v>
      </c>
      <c r="F10" s="1" t="s">
        <v>386</v>
      </c>
      <c r="G10" s="1">
        <v>9</v>
      </c>
      <c r="H10" s="1" t="s">
        <v>331</v>
      </c>
      <c r="J10" s="10"/>
      <c r="K10" s="10" t="s">
        <v>332</v>
      </c>
      <c r="P10" s="1" t="s">
        <v>332</v>
      </c>
      <c r="Q10" s="1" t="s">
        <v>446</v>
      </c>
    </row>
    <row r="11" spans="1:19" x14ac:dyDescent="0.25">
      <c r="A11" s="9">
        <v>1</v>
      </c>
      <c r="B11" s="1">
        <v>1</v>
      </c>
      <c r="D11" s="1" t="s">
        <v>329</v>
      </c>
      <c r="E11" s="1" t="s">
        <v>345</v>
      </c>
      <c r="F11" s="1" t="s">
        <v>386</v>
      </c>
      <c r="G11" s="1">
        <v>10</v>
      </c>
      <c r="H11" s="1" t="s">
        <v>333</v>
      </c>
      <c r="J11" s="10"/>
      <c r="K11" s="9" t="s">
        <v>334</v>
      </c>
      <c r="P11" s="1" t="s">
        <v>114</v>
      </c>
      <c r="R11" s="1">
        <v>312839227</v>
      </c>
      <c r="S11" s="19">
        <v>45857</v>
      </c>
    </row>
    <row r="12" spans="1:19" x14ac:dyDescent="0.25">
      <c r="A12" s="9">
        <v>2</v>
      </c>
      <c r="B12" s="1">
        <v>1</v>
      </c>
      <c r="D12" s="1" t="s">
        <v>329</v>
      </c>
      <c r="E12" s="1" t="s">
        <v>346</v>
      </c>
      <c r="F12" s="1" t="s">
        <v>386</v>
      </c>
      <c r="G12" s="1">
        <v>11</v>
      </c>
      <c r="H12" s="1" t="s">
        <v>331</v>
      </c>
      <c r="J12" s="10"/>
      <c r="K12" s="10" t="s">
        <v>347</v>
      </c>
      <c r="P12" s="1" t="s">
        <v>347</v>
      </c>
      <c r="Q12" s="1" t="s">
        <v>447</v>
      </c>
      <c r="R12" s="1">
        <v>312839227</v>
      </c>
      <c r="S12" s="19">
        <v>45857</v>
      </c>
    </row>
    <row r="13" spans="1:19" x14ac:dyDescent="0.25">
      <c r="A13" s="9">
        <v>1</v>
      </c>
      <c r="B13" s="1">
        <v>1</v>
      </c>
      <c r="D13" s="1" t="s">
        <v>329</v>
      </c>
      <c r="E13" s="1" t="s">
        <v>348</v>
      </c>
      <c r="F13" s="1" t="s">
        <v>386</v>
      </c>
      <c r="G13" s="1">
        <v>12</v>
      </c>
      <c r="H13" s="1" t="s">
        <v>343</v>
      </c>
      <c r="J13" s="10"/>
      <c r="K13" s="10" t="s">
        <v>422</v>
      </c>
      <c r="P13" s="1" t="s">
        <v>422</v>
      </c>
    </row>
    <row r="14" spans="1:19" x14ac:dyDescent="0.25">
      <c r="A14" s="9">
        <v>1</v>
      </c>
      <c r="B14" s="1">
        <v>1</v>
      </c>
      <c r="D14" s="1" t="s">
        <v>329</v>
      </c>
      <c r="E14" s="1" t="s">
        <v>349</v>
      </c>
      <c r="F14" s="1" t="s">
        <v>386</v>
      </c>
      <c r="G14" s="1">
        <v>13</v>
      </c>
      <c r="H14" s="1" t="s">
        <v>339</v>
      </c>
      <c r="J14" s="10"/>
      <c r="K14" s="9" t="s">
        <v>340</v>
      </c>
      <c r="P14" s="1" t="s">
        <v>443</v>
      </c>
      <c r="R14" s="1">
        <v>312854628</v>
      </c>
    </row>
    <row r="15" spans="1:19" x14ac:dyDescent="0.25">
      <c r="A15" s="9">
        <v>1</v>
      </c>
      <c r="B15" s="1">
        <v>1</v>
      </c>
      <c r="D15" s="1" t="s">
        <v>329</v>
      </c>
      <c r="E15" s="1" t="s">
        <v>350</v>
      </c>
      <c r="F15" s="1" t="s">
        <v>386</v>
      </c>
      <c r="G15" s="1">
        <v>14</v>
      </c>
      <c r="H15" s="1" t="s">
        <v>351</v>
      </c>
      <c r="J15" s="10"/>
      <c r="K15" s="10" t="s">
        <v>117</v>
      </c>
      <c r="O15" s="1" t="s">
        <v>119</v>
      </c>
      <c r="P15" s="1" t="s">
        <v>117</v>
      </c>
    </row>
    <row r="16" spans="1:19" x14ac:dyDescent="0.25">
      <c r="A16" s="1">
        <v>1</v>
      </c>
      <c r="B16" s="1">
        <v>1</v>
      </c>
      <c r="C16" s="1" t="s">
        <v>43</v>
      </c>
      <c r="D16" s="1" t="s">
        <v>372</v>
      </c>
      <c r="E16" s="1" t="s">
        <v>44</v>
      </c>
      <c r="F16" s="1" t="s">
        <v>388</v>
      </c>
      <c r="G16" s="1">
        <v>15</v>
      </c>
      <c r="H16" s="1" t="s">
        <v>18</v>
      </c>
      <c r="J16" s="11"/>
      <c r="K16" s="11" t="s">
        <v>45</v>
      </c>
      <c r="L16" s="1" t="s">
        <v>46</v>
      </c>
      <c r="O16" s="1" t="s">
        <v>326</v>
      </c>
      <c r="P16" s="1" t="s">
        <v>45</v>
      </c>
      <c r="Q16" s="1" t="s">
        <v>46</v>
      </c>
    </row>
    <row r="17" spans="1:19" x14ac:dyDescent="0.25">
      <c r="A17" s="1">
        <v>1</v>
      </c>
      <c r="B17" s="1">
        <v>1</v>
      </c>
      <c r="D17" s="1" t="s">
        <v>372</v>
      </c>
      <c r="E17" s="1" t="s">
        <v>190</v>
      </c>
      <c r="F17" s="1" t="s">
        <v>388</v>
      </c>
      <c r="G17" s="1">
        <v>16</v>
      </c>
      <c r="H17" s="1" t="s">
        <v>191</v>
      </c>
      <c r="J17" s="11"/>
      <c r="K17" s="11" t="s">
        <v>192</v>
      </c>
      <c r="L17" s="1" t="s">
        <v>193</v>
      </c>
      <c r="P17" s="1" t="s">
        <v>495</v>
      </c>
      <c r="Q17" s="1" t="s">
        <v>193</v>
      </c>
    </row>
    <row r="18" spans="1:19" x14ac:dyDescent="0.25">
      <c r="A18" s="1">
        <v>1</v>
      </c>
      <c r="B18" s="1">
        <v>1</v>
      </c>
      <c r="D18" s="1" t="s">
        <v>372</v>
      </c>
      <c r="E18" s="1" t="s">
        <v>190</v>
      </c>
      <c r="F18" s="1" t="s">
        <v>388</v>
      </c>
      <c r="G18" s="1">
        <v>17</v>
      </c>
      <c r="H18" s="1" t="s">
        <v>191</v>
      </c>
      <c r="J18" s="11"/>
      <c r="K18" s="11" t="s">
        <v>194</v>
      </c>
      <c r="N18" s="1">
        <v>312854628</v>
      </c>
      <c r="P18" s="1" t="s">
        <v>496</v>
      </c>
      <c r="R18" s="1">
        <v>312839227</v>
      </c>
      <c r="S18" s="19">
        <v>45857</v>
      </c>
    </row>
    <row r="19" spans="1:19" x14ac:dyDescent="0.25">
      <c r="A19" s="1">
        <v>1</v>
      </c>
      <c r="B19" s="1">
        <v>1</v>
      </c>
      <c r="D19" s="1" t="s">
        <v>372</v>
      </c>
      <c r="E19" s="1" t="s">
        <v>190</v>
      </c>
      <c r="F19" s="1" t="s">
        <v>388</v>
      </c>
      <c r="G19" s="1">
        <v>18</v>
      </c>
      <c r="H19" s="1" t="s">
        <v>191</v>
      </c>
      <c r="J19" s="11"/>
      <c r="K19" s="11" t="s">
        <v>194</v>
      </c>
      <c r="P19" s="1" t="s">
        <v>497</v>
      </c>
    </row>
    <row r="20" spans="1:19" x14ac:dyDescent="0.25">
      <c r="A20" s="1">
        <v>1</v>
      </c>
      <c r="B20" s="1">
        <v>1</v>
      </c>
      <c r="C20" s="1" t="s">
        <v>108</v>
      </c>
      <c r="D20" s="1" t="s">
        <v>397</v>
      </c>
      <c r="E20" s="1" t="s">
        <v>109</v>
      </c>
      <c r="F20" s="1" t="s">
        <v>387</v>
      </c>
      <c r="G20" s="1">
        <v>19</v>
      </c>
      <c r="H20" s="1" t="s">
        <v>85</v>
      </c>
      <c r="J20" s="11"/>
      <c r="K20" s="11" t="s">
        <v>110</v>
      </c>
      <c r="L20" s="1" t="s">
        <v>111</v>
      </c>
      <c r="O20" s="1" t="s">
        <v>112</v>
      </c>
      <c r="P20" s="1" t="s">
        <v>110</v>
      </c>
      <c r="Q20" s="1" t="s">
        <v>409</v>
      </c>
    </row>
    <row r="21" spans="1:19" x14ac:dyDescent="0.25">
      <c r="A21" s="1">
        <v>1</v>
      </c>
      <c r="B21" s="1">
        <v>1</v>
      </c>
      <c r="C21" s="1" t="s">
        <v>47</v>
      </c>
      <c r="D21" s="1" t="s">
        <v>1</v>
      </c>
      <c r="E21" s="1" t="s">
        <v>48</v>
      </c>
      <c r="F21" s="1" t="s">
        <v>387</v>
      </c>
      <c r="G21" s="1">
        <v>20</v>
      </c>
      <c r="H21" s="1" t="s">
        <v>3</v>
      </c>
      <c r="J21" s="11"/>
      <c r="K21" s="11" t="s">
        <v>49</v>
      </c>
      <c r="L21" s="1" t="s">
        <v>50</v>
      </c>
      <c r="M21" s="1" t="s">
        <v>51</v>
      </c>
      <c r="O21" s="1" t="s">
        <v>53</v>
      </c>
      <c r="P21" s="1" t="s">
        <v>49</v>
      </c>
      <c r="Q21" s="1" t="s">
        <v>50</v>
      </c>
    </row>
    <row r="22" spans="1:19" x14ac:dyDescent="0.25">
      <c r="A22" s="1">
        <v>1</v>
      </c>
      <c r="B22" s="1">
        <v>1</v>
      </c>
      <c r="D22" s="1" t="s">
        <v>1</v>
      </c>
      <c r="E22" s="1" t="s">
        <v>132</v>
      </c>
      <c r="F22" s="1" t="s">
        <v>387</v>
      </c>
      <c r="G22" s="1">
        <v>21</v>
      </c>
      <c r="H22" s="1" t="s">
        <v>3</v>
      </c>
      <c r="J22" s="11"/>
      <c r="K22" s="11" t="s">
        <v>133</v>
      </c>
      <c r="L22" s="1" t="s">
        <v>134</v>
      </c>
      <c r="N22" s="1" t="s">
        <v>16</v>
      </c>
      <c r="P22" s="1" t="s">
        <v>463</v>
      </c>
    </row>
    <row r="23" spans="1:19" x14ac:dyDescent="0.25">
      <c r="A23" s="1">
        <v>1</v>
      </c>
      <c r="B23" s="1">
        <v>1</v>
      </c>
      <c r="C23" s="1" t="s">
        <v>0</v>
      </c>
      <c r="D23" s="1" t="s">
        <v>1</v>
      </c>
      <c r="E23" s="1" t="s">
        <v>2</v>
      </c>
      <c r="F23" s="1" t="s">
        <v>387</v>
      </c>
      <c r="G23" s="1">
        <v>22</v>
      </c>
      <c r="H23" s="1" t="s">
        <v>3</v>
      </c>
      <c r="J23" s="11"/>
      <c r="K23" s="11" t="s">
        <v>4</v>
      </c>
      <c r="L23" s="1" t="s">
        <v>5</v>
      </c>
      <c r="N23" s="1" t="s">
        <v>52</v>
      </c>
      <c r="O23" s="7" t="s">
        <v>307</v>
      </c>
      <c r="P23" s="1" t="s">
        <v>4</v>
      </c>
      <c r="Q23" s="1" t="s">
        <v>5</v>
      </c>
    </row>
    <row r="24" spans="1:19" x14ac:dyDescent="0.25">
      <c r="A24" s="1">
        <v>1</v>
      </c>
      <c r="B24" s="1">
        <v>1</v>
      </c>
      <c r="D24" s="1" t="s">
        <v>1</v>
      </c>
      <c r="E24" s="1" t="s">
        <v>135</v>
      </c>
      <c r="F24" s="1" t="s">
        <v>387</v>
      </c>
      <c r="G24" s="1">
        <v>23</v>
      </c>
      <c r="H24" s="1" t="s">
        <v>3</v>
      </c>
      <c r="J24" s="11"/>
      <c r="K24" s="11" t="s">
        <v>136</v>
      </c>
      <c r="L24" s="1" t="s">
        <v>137</v>
      </c>
      <c r="P24" s="1" t="s">
        <v>464</v>
      </c>
    </row>
    <row r="25" spans="1:19" x14ac:dyDescent="0.25">
      <c r="A25" s="1">
        <v>1</v>
      </c>
      <c r="B25" s="1">
        <v>1</v>
      </c>
      <c r="D25" s="1" t="s">
        <v>1</v>
      </c>
      <c r="E25" s="1" t="s">
        <v>135</v>
      </c>
      <c r="F25" s="1" t="s">
        <v>387</v>
      </c>
      <c r="G25" s="1">
        <v>24</v>
      </c>
      <c r="H25" s="1" t="s">
        <v>13</v>
      </c>
      <c r="J25" s="11"/>
      <c r="K25" s="11" t="s">
        <v>233</v>
      </c>
      <c r="L25" s="1" t="s">
        <v>234</v>
      </c>
      <c r="P25" s="1" t="s">
        <v>405</v>
      </c>
      <c r="Q25" s="1" t="s">
        <v>437</v>
      </c>
    </row>
    <row r="26" spans="1:19" x14ac:dyDescent="0.25">
      <c r="A26" s="1">
        <v>1</v>
      </c>
      <c r="B26" s="1">
        <v>1</v>
      </c>
      <c r="C26" s="1" t="s">
        <v>80</v>
      </c>
      <c r="D26" s="1" t="s">
        <v>1</v>
      </c>
      <c r="E26" s="1" t="s">
        <v>81</v>
      </c>
      <c r="F26" s="1" t="s">
        <v>387</v>
      </c>
      <c r="G26" s="1">
        <v>25</v>
      </c>
      <c r="H26" s="1" t="s">
        <v>13</v>
      </c>
      <c r="J26" s="11"/>
      <c r="K26" s="11" t="s">
        <v>92</v>
      </c>
      <c r="L26" s="1" t="s">
        <v>93</v>
      </c>
      <c r="O26" s="1" t="s">
        <v>322</v>
      </c>
      <c r="P26" s="1" t="s">
        <v>92</v>
      </c>
      <c r="Q26" s="1" t="s">
        <v>442</v>
      </c>
    </row>
    <row r="27" spans="1:19" x14ac:dyDescent="0.25">
      <c r="A27" s="1">
        <v>1</v>
      </c>
      <c r="B27" s="1">
        <v>1</v>
      </c>
      <c r="C27" s="1" t="s">
        <v>47</v>
      </c>
      <c r="D27" s="1" t="s">
        <v>404</v>
      </c>
      <c r="E27" s="1" t="s">
        <v>48</v>
      </c>
      <c r="F27" s="1" t="s">
        <v>389</v>
      </c>
      <c r="G27" s="1">
        <v>26</v>
      </c>
      <c r="H27" s="1" t="s">
        <v>28</v>
      </c>
      <c r="J27" s="11"/>
      <c r="K27" s="11" t="s">
        <v>70</v>
      </c>
      <c r="L27" s="1" t="s">
        <v>71</v>
      </c>
      <c r="M27" s="18" t="s">
        <v>51</v>
      </c>
      <c r="O27" s="1" t="s">
        <v>72</v>
      </c>
      <c r="P27" s="1" t="s">
        <v>508</v>
      </c>
    </row>
    <row r="28" spans="1:19" x14ac:dyDescent="0.25">
      <c r="A28" s="1">
        <v>1</v>
      </c>
      <c r="B28" s="1">
        <v>1</v>
      </c>
      <c r="D28" s="1" t="s">
        <v>404</v>
      </c>
      <c r="E28" s="1" t="s">
        <v>132</v>
      </c>
      <c r="F28" s="1" t="s">
        <v>389</v>
      </c>
      <c r="G28" s="1">
        <v>27</v>
      </c>
      <c r="H28" s="1" t="s">
        <v>13</v>
      </c>
      <c r="J28" s="11"/>
      <c r="K28" s="11" t="s">
        <v>235</v>
      </c>
      <c r="P28" s="1" t="s">
        <v>406</v>
      </c>
      <c r="Q28" s="1" t="s">
        <v>436</v>
      </c>
    </row>
    <row r="29" spans="1:19" x14ac:dyDescent="0.25">
      <c r="A29" s="1">
        <v>1</v>
      </c>
      <c r="B29" s="1">
        <v>1</v>
      </c>
      <c r="C29" s="1" t="s">
        <v>0</v>
      </c>
      <c r="D29" s="1" t="s">
        <v>404</v>
      </c>
      <c r="E29" s="1" t="s">
        <v>2</v>
      </c>
      <c r="F29" s="1" t="s">
        <v>389</v>
      </c>
      <c r="G29" s="1">
        <v>28</v>
      </c>
      <c r="H29" s="1" t="s">
        <v>35</v>
      </c>
      <c r="J29" s="11"/>
      <c r="K29" s="11" t="s">
        <v>36</v>
      </c>
      <c r="L29" s="1" t="s">
        <v>37</v>
      </c>
      <c r="N29" s="1" t="s">
        <v>25</v>
      </c>
      <c r="O29" s="7" t="s">
        <v>315</v>
      </c>
      <c r="P29" s="1" t="s">
        <v>36</v>
      </c>
      <c r="Q29" s="1" t="s">
        <v>37</v>
      </c>
      <c r="R29" s="1" t="s">
        <v>16</v>
      </c>
    </row>
    <row r="30" spans="1:19" x14ac:dyDescent="0.25">
      <c r="A30" s="1">
        <v>1</v>
      </c>
      <c r="B30" s="1">
        <v>1</v>
      </c>
      <c r="D30" s="1" t="s">
        <v>404</v>
      </c>
      <c r="E30" s="1" t="s">
        <v>135</v>
      </c>
      <c r="F30" s="1" t="s">
        <v>389</v>
      </c>
      <c r="G30" s="1">
        <v>29</v>
      </c>
      <c r="H30" s="1" t="s">
        <v>35</v>
      </c>
      <c r="J30" s="11"/>
      <c r="K30" s="11" t="s">
        <v>291</v>
      </c>
      <c r="L30" s="1">
        <v>5308764168</v>
      </c>
      <c r="P30" s="1" t="s">
        <v>297</v>
      </c>
      <c r="Q30" s="1" t="s">
        <v>450</v>
      </c>
    </row>
    <row r="31" spans="1:19" x14ac:dyDescent="0.25">
      <c r="A31" s="1">
        <v>1</v>
      </c>
      <c r="B31" s="1">
        <v>1</v>
      </c>
      <c r="D31" s="1" t="s">
        <v>404</v>
      </c>
      <c r="E31" s="1" t="s">
        <v>135</v>
      </c>
      <c r="F31" s="1" t="s">
        <v>389</v>
      </c>
      <c r="G31" s="1">
        <v>30</v>
      </c>
      <c r="H31" s="1" t="s">
        <v>35</v>
      </c>
      <c r="J31" s="11"/>
      <c r="K31" s="11" t="s">
        <v>292</v>
      </c>
      <c r="L31" s="1" t="s">
        <v>293</v>
      </c>
      <c r="P31" s="1" t="s">
        <v>292</v>
      </c>
      <c r="Q31" s="1" t="s">
        <v>293</v>
      </c>
    </row>
    <row r="32" spans="1:19" x14ac:dyDescent="0.25">
      <c r="A32" s="1">
        <v>1</v>
      </c>
      <c r="B32" s="1">
        <v>1</v>
      </c>
      <c r="C32" s="1" t="s">
        <v>80</v>
      </c>
      <c r="D32" s="1" t="s">
        <v>404</v>
      </c>
      <c r="E32" s="1" t="s">
        <v>81</v>
      </c>
      <c r="F32" s="1" t="s">
        <v>389</v>
      </c>
      <c r="G32" s="1">
        <v>31</v>
      </c>
      <c r="H32" s="1" t="s">
        <v>18</v>
      </c>
      <c r="J32" s="11"/>
      <c r="K32" s="11" t="s">
        <v>96</v>
      </c>
      <c r="L32" s="1" t="s">
        <v>97</v>
      </c>
      <c r="O32" s="1" t="s">
        <v>318</v>
      </c>
      <c r="P32" s="1" t="s">
        <v>260</v>
      </c>
      <c r="Q32" s="1" t="s">
        <v>261</v>
      </c>
    </row>
    <row r="33" spans="1:19" x14ac:dyDescent="0.25">
      <c r="A33" s="1">
        <v>1</v>
      </c>
      <c r="B33" s="1">
        <v>1</v>
      </c>
      <c r="C33" s="1" t="s">
        <v>108</v>
      </c>
      <c r="D33" s="1" t="s">
        <v>400</v>
      </c>
      <c r="E33" s="1" t="s">
        <v>109</v>
      </c>
      <c r="F33" s="1" t="s">
        <v>390</v>
      </c>
      <c r="G33" s="1">
        <v>32</v>
      </c>
      <c r="H33" s="1" t="s">
        <v>73</v>
      </c>
      <c r="J33" s="11"/>
      <c r="K33" s="11" t="s">
        <v>117</v>
      </c>
      <c r="L33" s="1" t="s">
        <v>118</v>
      </c>
      <c r="P33" s="1" t="s">
        <v>120</v>
      </c>
    </row>
    <row r="34" spans="1:19" x14ac:dyDescent="0.25">
      <c r="A34" s="1">
        <v>1</v>
      </c>
      <c r="B34" s="1">
        <v>1</v>
      </c>
      <c r="D34" s="1" t="s">
        <v>398</v>
      </c>
      <c r="E34" s="1" t="s">
        <v>48</v>
      </c>
      <c r="F34" s="1" t="s">
        <v>390</v>
      </c>
      <c r="G34" s="1">
        <v>33</v>
      </c>
      <c r="H34" s="1" t="s">
        <v>85</v>
      </c>
      <c r="M34" s="18" t="s">
        <v>51</v>
      </c>
    </row>
    <row r="35" spans="1:19" x14ac:dyDescent="0.25">
      <c r="A35" s="1">
        <v>1</v>
      </c>
      <c r="B35" s="1">
        <v>1</v>
      </c>
      <c r="D35" s="1" t="s">
        <v>398</v>
      </c>
      <c r="E35" s="1" t="s">
        <v>132</v>
      </c>
      <c r="F35" s="1" t="s">
        <v>390</v>
      </c>
      <c r="G35" s="1">
        <v>34</v>
      </c>
      <c r="H35" s="1" t="s">
        <v>35</v>
      </c>
      <c r="P35" s="1" t="s">
        <v>451</v>
      </c>
      <c r="Q35" s="1" t="s">
        <v>452</v>
      </c>
      <c r="R35" s="1">
        <v>312925726</v>
      </c>
    </row>
    <row r="36" spans="1:19" x14ac:dyDescent="0.25">
      <c r="A36" s="1">
        <v>1</v>
      </c>
      <c r="B36" s="1">
        <v>1</v>
      </c>
      <c r="D36" s="1" t="s">
        <v>398</v>
      </c>
      <c r="E36" s="1" t="s">
        <v>2</v>
      </c>
      <c r="F36" s="1" t="s">
        <v>390</v>
      </c>
      <c r="G36" s="1">
        <v>35</v>
      </c>
      <c r="H36" s="1" t="s">
        <v>85</v>
      </c>
      <c r="P36" s="1" t="s">
        <v>110</v>
      </c>
      <c r="Q36" s="1" t="s">
        <v>409</v>
      </c>
      <c r="R36" s="1">
        <v>313347510</v>
      </c>
    </row>
    <row r="37" spans="1:19" x14ac:dyDescent="0.25">
      <c r="A37" s="1">
        <v>1</v>
      </c>
      <c r="B37" s="1">
        <v>1</v>
      </c>
      <c r="D37" s="1" t="s">
        <v>398</v>
      </c>
      <c r="E37" s="1" t="s">
        <v>135</v>
      </c>
      <c r="F37" s="1" t="s">
        <v>390</v>
      </c>
      <c r="G37" s="1">
        <v>36</v>
      </c>
      <c r="H37" s="1" t="s">
        <v>35</v>
      </c>
      <c r="P37" s="1" t="s">
        <v>453</v>
      </c>
      <c r="Q37" s="1" t="s">
        <v>454</v>
      </c>
    </row>
    <row r="38" spans="1:19" x14ac:dyDescent="0.25">
      <c r="A38" s="1">
        <v>1</v>
      </c>
      <c r="B38" s="1">
        <v>1</v>
      </c>
      <c r="D38" s="1" t="s">
        <v>398</v>
      </c>
      <c r="E38" s="1" t="s">
        <v>135</v>
      </c>
      <c r="F38" s="1" t="s">
        <v>390</v>
      </c>
      <c r="G38" s="1">
        <v>37</v>
      </c>
      <c r="H38" s="1" t="s">
        <v>56</v>
      </c>
      <c r="P38" s="1" t="s">
        <v>166</v>
      </c>
    </row>
    <row r="39" spans="1:19" x14ac:dyDescent="0.25">
      <c r="A39" s="1">
        <v>1</v>
      </c>
      <c r="B39" s="1">
        <v>1</v>
      </c>
      <c r="D39" s="1" t="s">
        <v>398</v>
      </c>
      <c r="E39" s="1" t="s">
        <v>81</v>
      </c>
      <c r="F39" s="1" t="s">
        <v>390</v>
      </c>
      <c r="G39" s="1">
        <v>38</v>
      </c>
      <c r="H39" s="1" t="s">
        <v>18</v>
      </c>
      <c r="P39" s="1" t="s">
        <v>321</v>
      </c>
      <c r="Q39" s="1" t="s">
        <v>511</v>
      </c>
    </row>
    <row r="40" spans="1:19" x14ac:dyDescent="0.25">
      <c r="A40" s="1">
        <v>1</v>
      </c>
      <c r="B40" s="1">
        <v>1</v>
      </c>
      <c r="C40" s="1" t="s">
        <v>47</v>
      </c>
      <c r="D40" s="1" t="s">
        <v>17</v>
      </c>
      <c r="E40" s="1" t="s">
        <v>48</v>
      </c>
      <c r="F40" s="1" t="s">
        <v>455</v>
      </c>
      <c r="G40" s="1">
        <v>39</v>
      </c>
      <c r="H40" s="1" t="s">
        <v>9</v>
      </c>
      <c r="J40" s="11"/>
      <c r="K40" s="11" t="s">
        <v>59</v>
      </c>
      <c r="L40" s="1" t="s">
        <v>60</v>
      </c>
      <c r="M40" s="1" t="s">
        <v>51</v>
      </c>
      <c r="O40" s="1" t="s">
        <v>61</v>
      </c>
      <c r="P40" s="1" t="s">
        <v>10</v>
      </c>
      <c r="Q40" s="1" t="s">
        <v>11</v>
      </c>
      <c r="R40" s="1">
        <v>312925726</v>
      </c>
    </row>
    <row r="41" spans="1:19" ht="15.75" thickBot="1" x14ac:dyDescent="0.3">
      <c r="A41" s="1">
        <v>1</v>
      </c>
      <c r="B41" s="1">
        <v>1</v>
      </c>
      <c r="D41" s="1" t="s">
        <v>17</v>
      </c>
      <c r="E41" s="1" t="s">
        <v>132</v>
      </c>
      <c r="F41" s="1" t="s">
        <v>455</v>
      </c>
      <c r="G41" s="1">
        <v>40</v>
      </c>
      <c r="H41" s="1" t="s">
        <v>191</v>
      </c>
      <c r="J41" s="11"/>
      <c r="K41" s="11" t="s">
        <v>195</v>
      </c>
      <c r="L41" s="1" t="s">
        <v>196</v>
      </c>
      <c r="N41" s="1" t="s">
        <v>25</v>
      </c>
      <c r="P41" s="1" t="s">
        <v>195</v>
      </c>
      <c r="Q41" s="1" t="s">
        <v>196</v>
      </c>
    </row>
    <row r="42" spans="1:19" ht="15.75" thickBot="1" x14ac:dyDescent="0.3">
      <c r="A42" s="1">
        <v>1</v>
      </c>
      <c r="B42" s="1">
        <v>1</v>
      </c>
      <c r="C42" s="1" t="s">
        <v>0</v>
      </c>
      <c r="D42" s="1" t="s">
        <v>17</v>
      </c>
      <c r="E42" s="1" t="s">
        <v>2</v>
      </c>
      <c r="F42" s="1" t="s">
        <v>455</v>
      </c>
      <c r="G42" s="1">
        <v>41</v>
      </c>
      <c r="H42" s="1" t="s">
        <v>18</v>
      </c>
      <c r="J42" s="11"/>
      <c r="K42" s="11" t="s">
        <v>19</v>
      </c>
      <c r="L42" s="1" t="s">
        <v>20</v>
      </c>
      <c r="N42" s="1">
        <v>313347510</v>
      </c>
      <c r="O42" s="7" t="s">
        <v>311</v>
      </c>
      <c r="P42" s="1" t="s">
        <v>19</v>
      </c>
      <c r="Q42" s="1" t="s">
        <v>20</v>
      </c>
      <c r="R42" s="20" t="s">
        <v>492</v>
      </c>
      <c r="S42" s="21">
        <v>313351852</v>
      </c>
    </row>
    <row r="43" spans="1:19" x14ac:dyDescent="0.25">
      <c r="A43" s="1">
        <v>1</v>
      </c>
      <c r="B43" s="1">
        <v>1</v>
      </c>
      <c r="D43" s="1" t="s">
        <v>17</v>
      </c>
      <c r="E43" s="1" t="s">
        <v>135</v>
      </c>
      <c r="F43" s="1" t="s">
        <v>455</v>
      </c>
      <c r="G43" s="1">
        <v>42</v>
      </c>
      <c r="H43" s="1" t="s">
        <v>3</v>
      </c>
      <c r="J43" s="11"/>
      <c r="K43" s="11" t="s">
        <v>138</v>
      </c>
      <c r="L43" s="1" t="s">
        <v>139</v>
      </c>
      <c r="P43" s="1" t="s">
        <v>138</v>
      </c>
      <c r="Q43" s="1" t="s">
        <v>139</v>
      </c>
      <c r="R43" s="1">
        <v>313351762</v>
      </c>
    </row>
    <row r="44" spans="1:19" x14ac:dyDescent="0.25">
      <c r="A44" s="1">
        <v>1</v>
      </c>
      <c r="B44" s="1">
        <v>1</v>
      </c>
      <c r="D44" s="1" t="s">
        <v>17</v>
      </c>
      <c r="E44" s="1" t="s">
        <v>135</v>
      </c>
      <c r="F44" s="1" t="s">
        <v>455</v>
      </c>
      <c r="G44" s="1">
        <v>43</v>
      </c>
      <c r="H44" s="1" t="s">
        <v>18</v>
      </c>
      <c r="J44" s="11"/>
      <c r="K44" s="11" t="s">
        <v>252</v>
      </c>
      <c r="L44" s="1" t="s">
        <v>253</v>
      </c>
      <c r="P44" s="1" t="s">
        <v>505</v>
      </c>
      <c r="Q44" s="1" t="s">
        <v>506</v>
      </c>
    </row>
    <row r="45" spans="1:19" x14ac:dyDescent="0.25">
      <c r="A45" s="1">
        <v>1</v>
      </c>
      <c r="B45" s="1">
        <v>1</v>
      </c>
      <c r="C45" s="1" t="s">
        <v>80</v>
      </c>
      <c r="D45" s="1" t="s">
        <v>17</v>
      </c>
      <c r="E45" s="1" t="s">
        <v>81</v>
      </c>
      <c r="F45" s="1" t="s">
        <v>455</v>
      </c>
      <c r="G45" s="1">
        <v>44</v>
      </c>
      <c r="H45" s="1" t="s">
        <v>85</v>
      </c>
      <c r="J45" s="11"/>
      <c r="K45" s="11" t="s">
        <v>86</v>
      </c>
      <c r="L45" s="1" t="s">
        <v>87</v>
      </c>
      <c r="O45" s="7" t="s">
        <v>328</v>
      </c>
      <c r="P45" s="1" t="s">
        <v>86</v>
      </c>
      <c r="Q45" s="1" t="s">
        <v>412</v>
      </c>
    </row>
    <row r="46" spans="1:19" x14ac:dyDescent="0.25">
      <c r="A46" s="1">
        <v>1</v>
      </c>
      <c r="B46" s="1">
        <v>1</v>
      </c>
      <c r="D46" s="1" t="s">
        <v>401</v>
      </c>
      <c r="E46" s="1" t="s">
        <v>109</v>
      </c>
      <c r="F46" s="1" t="s">
        <v>455</v>
      </c>
      <c r="G46" s="1">
        <v>45</v>
      </c>
      <c r="H46" s="1" t="s">
        <v>18</v>
      </c>
      <c r="P46" s="1" t="s">
        <v>45</v>
      </c>
      <c r="Q46" s="1" t="s">
        <v>507</v>
      </c>
      <c r="R46" s="1">
        <v>312854628</v>
      </c>
    </row>
    <row r="47" spans="1:19" x14ac:dyDescent="0.25">
      <c r="A47" s="1">
        <v>1</v>
      </c>
      <c r="B47" s="1">
        <v>1</v>
      </c>
      <c r="C47" s="1" t="s">
        <v>47</v>
      </c>
      <c r="D47" s="1" t="s">
        <v>27</v>
      </c>
      <c r="E47" s="1" t="s">
        <v>48</v>
      </c>
      <c r="F47" s="1" t="s">
        <v>456</v>
      </c>
      <c r="G47" s="1">
        <v>46</v>
      </c>
      <c r="H47" s="1" t="s">
        <v>28</v>
      </c>
      <c r="J47" s="11"/>
      <c r="K47" s="11" t="s">
        <v>74</v>
      </c>
      <c r="L47" s="1" t="s">
        <v>75</v>
      </c>
      <c r="M47" s="18" t="s">
        <v>51</v>
      </c>
      <c r="O47" s="1" t="s">
        <v>76</v>
      </c>
      <c r="P47" s="1" t="s">
        <v>508</v>
      </c>
    </row>
    <row r="48" spans="1:19" x14ac:dyDescent="0.25">
      <c r="A48" s="1">
        <v>1</v>
      </c>
      <c r="B48" s="1">
        <v>1</v>
      </c>
      <c r="D48" s="1" t="s">
        <v>27</v>
      </c>
      <c r="E48" s="1" t="s">
        <v>132</v>
      </c>
      <c r="F48" s="1" t="s">
        <v>456</v>
      </c>
      <c r="G48" s="1">
        <v>47</v>
      </c>
      <c r="H48" s="1" t="s">
        <v>28</v>
      </c>
      <c r="J48" s="11"/>
      <c r="K48" s="11" t="s">
        <v>282</v>
      </c>
      <c r="L48" s="1" t="s">
        <v>283</v>
      </c>
      <c r="P48" s="1" t="s">
        <v>74</v>
      </c>
    </row>
    <row r="49" spans="1:18" x14ac:dyDescent="0.25">
      <c r="A49" s="1">
        <v>1</v>
      </c>
      <c r="B49" s="1">
        <v>1</v>
      </c>
      <c r="C49" s="1" t="s">
        <v>0</v>
      </c>
      <c r="D49" s="1" t="s">
        <v>27</v>
      </c>
      <c r="E49" s="1" t="s">
        <v>2</v>
      </c>
      <c r="F49" s="1" t="s">
        <v>456</v>
      </c>
      <c r="G49" s="1">
        <v>48</v>
      </c>
      <c r="H49" s="1" t="s">
        <v>28</v>
      </c>
      <c r="J49" s="11"/>
      <c r="K49" s="11" t="s">
        <v>29</v>
      </c>
      <c r="N49" s="1">
        <v>313366410</v>
      </c>
      <c r="O49" s="7" t="s">
        <v>312</v>
      </c>
      <c r="P49" s="25" t="s">
        <v>29</v>
      </c>
    </row>
    <row r="50" spans="1:18" x14ac:dyDescent="0.25">
      <c r="A50" s="1">
        <v>1</v>
      </c>
      <c r="B50" s="1">
        <v>1</v>
      </c>
      <c r="D50" s="1" t="s">
        <v>27</v>
      </c>
      <c r="E50" s="1" t="s">
        <v>135</v>
      </c>
      <c r="F50" s="1" t="s">
        <v>456</v>
      </c>
      <c r="G50" s="1">
        <v>49</v>
      </c>
      <c r="H50" s="1" t="s">
        <v>56</v>
      </c>
      <c r="J50" s="11"/>
      <c r="K50" s="11" t="s">
        <v>83</v>
      </c>
      <c r="L50" s="1">
        <v>7073302069</v>
      </c>
      <c r="P50" s="1" t="s">
        <v>162</v>
      </c>
      <c r="Q50" s="1" t="s">
        <v>163</v>
      </c>
    </row>
    <row r="51" spans="1:18" x14ac:dyDescent="0.25">
      <c r="A51" s="1">
        <v>1</v>
      </c>
      <c r="B51" s="1">
        <v>1</v>
      </c>
      <c r="D51" s="1" t="s">
        <v>27</v>
      </c>
      <c r="E51" s="1" t="s">
        <v>135</v>
      </c>
      <c r="F51" s="1" t="s">
        <v>456</v>
      </c>
      <c r="G51" s="1">
        <v>50</v>
      </c>
      <c r="H51" s="1" t="s">
        <v>56</v>
      </c>
      <c r="J51" s="11"/>
      <c r="K51" s="11" t="s">
        <v>153</v>
      </c>
      <c r="L51" s="1" t="s">
        <v>154</v>
      </c>
      <c r="P51" s="1" t="s">
        <v>468</v>
      </c>
    </row>
    <row r="52" spans="1:18" x14ac:dyDescent="0.25">
      <c r="A52" s="1">
        <v>1</v>
      </c>
      <c r="B52" s="1">
        <v>1</v>
      </c>
      <c r="C52" s="1" t="s">
        <v>80</v>
      </c>
      <c r="D52" s="1" t="s">
        <v>27</v>
      </c>
      <c r="E52" s="1" t="s">
        <v>81</v>
      </c>
      <c r="F52" s="1" t="s">
        <v>456</v>
      </c>
      <c r="G52" s="1">
        <v>51</v>
      </c>
      <c r="H52" s="1" t="s">
        <v>56</v>
      </c>
      <c r="J52" s="11"/>
      <c r="K52" s="11" t="s">
        <v>82</v>
      </c>
      <c r="L52" s="1">
        <v>7073302069</v>
      </c>
      <c r="O52" s="1" t="s">
        <v>327</v>
      </c>
      <c r="P52" s="24" t="s">
        <v>164</v>
      </c>
      <c r="Q52" s="1" t="s">
        <v>165</v>
      </c>
    </row>
    <row r="53" spans="1:18" x14ac:dyDescent="0.25">
      <c r="A53" s="1">
        <v>1</v>
      </c>
      <c r="B53" s="1">
        <v>1</v>
      </c>
      <c r="C53" s="1" t="s">
        <v>108</v>
      </c>
      <c r="D53" s="1" t="s">
        <v>402</v>
      </c>
      <c r="E53" s="1" t="s">
        <v>109</v>
      </c>
      <c r="F53" s="1" t="s">
        <v>391</v>
      </c>
      <c r="G53" s="1">
        <v>52</v>
      </c>
      <c r="H53" s="1" t="s">
        <v>73</v>
      </c>
      <c r="J53" s="11"/>
      <c r="K53" s="11" t="s">
        <v>120</v>
      </c>
      <c r="L53" s="1" t="s">
        <v>121</v>
      </c>
      <c r="O53" s="1" t="s">
        <v>122</v>
      </c>
      <c r="P53" s="1" t="s">
        <v>120</v>
      </c>
    </row>
    <row r="54" spans="1:18" x14ac:dyDescent="0.25">
      <c r="A54" s="1">
        <v>1</v>
      </c>
      <c r="B54" s="1">
        <v>1</v>
      </c>
      <c r="D54" s="1" t="s">
        <v>399</v>
      </c>
      <c r="E54" s="1" t="s">
        <v>48</v>
      </c>
      <c r="F54" s="1" t="s">
        <v>391</v>
      </c>
      <c r="G54" s="1">
        <v>53</v>
      </c>
      <c r="H54" s="1" t="s">
        <v>18</v>
      </c>
      <c r="M54" s="18" t="s">
        <v>51</v>
      </c>
      <c r="P54" s="1" t="s">
        <v>478</v>
      </c>
      <c r="Q54" s="1" t="s">
        <v>479</v>
      </c>
    </row>
    <row r="55" spans="1:18" x14ac:dyDescent="0.25">
      <c r="A55" s="1">
        <v>1</v>
      </c>
      <c r="B55" s="1">
        <v>1</v>
      </c>
      <c r="D55" s="1" t="s">
        <v>399</v>
      </c>
      <c r="E55" s="1" t="s">
        <v>132</v>
      </c>
      <c r="F55" s="1" t="s">
        <v>391</v>
      </c>
      <c r="G55" s="1">
        <v>54</v>
      </c>
      <c r="H55" s="1" t="s">
        <v>56</v>
      </c>
      <c r="P55" s="1" t="s">
        <v>469</v>
      </c>
      <c r="Q55" s="24" t="s">
        <v>494</v>
      </c>
    </row>
    <row r="56" spans="1:18" x14ac:dyDescent="0.25">
      <c r="A56" s="1">
        <v>1</v>
      </c>
      <c r="B56" s="1">
        <v>1</v>
      </c>
      <c r="D56" s="1" t="s">
        <v>399</v>
      </c>
      <c r="E56" s="1" t="s">
        <v>2</v>
      </c>
      <c r="F56" s="1" t="s">
        <v>391</v>
      </c>
      <c r="G56" s="1">
        <v>55</v>
      </c>
      <c r="H56" s="10" t="s">
        <v>489</v>
      </c>
    </row>
    <row r="57" spans="1:18" x14ac:dyDescent="0.25">
      <c r="A57" s="1">
        <v>1</v>
      </c>
      <c r="B57" s="1">
        <v>1</v>
      </c>
      <c r="D57" s="1" t="s">
        <v>399</v>
      </c>
      <c r="E57" s="1" t="s">
        <v>135</v>
      </c>
      <c r="F57" s="1" t="s">
        <v>391</v>
      </c>
      <c r="G57" s="1">
        <v>56</v>
      </c>
      <c r="H57" s="1" t="s">
        <v>35</v>
      </c>
      <c r="P57" s="1" t="s">
        <v>488</v>
      </c>
    </row>
    <row r="58" spans="1:18" x14ac:dyDescent="0.25">
      <c r="A58" s="1">
        <v>1</v>
      </c>
      <c r="B58" s="1">
        <v>1</v>
      </c>
      <c r="D58" s="1" t="s">
        <v>399</v>
      </c>
      <c r="E58" s="1" t="s">
        <v>135</v>
      </c>
      <c r="F58" s="1" t="s">
        <v>391</v>
      </c>
      <c r="G58" s="1">
        <v>57</v>
      </c>
      <c r="H58" s="1" t="s">
        <v>3</v>
      </c>
      <c r="P58" s="1" t="s">
        <v>465</v>
      </c>
    </row>
    <row r="59" spans="1:18" x14ac:dyDescent="0.25">
      <c r="A59" s="1">
        <v>1</v>
      </c>
      <c r="B59" s="1">
        <v>1</v>
      </c>
      <c r="D59" s="1" t="s">
        <v>399</v>
      </c>
      <c r="E59" s="1" t="s">
        <v>81</v>
      </c>
      <c r="F59" s="1" t="s">
        <v>391</v>
      </c>
      <c r="G59" s="1">
        <v>58</v>
      </c>
      <c r="H59" s="1" t="s">
        <v>3</v>
      </c>
      <c r="P59" s="1" t="s">
        <v>466</v>
      </c>
    </row>
    <row r="60" spans="1:18" x14ac:dyDescent="0.25">
      <c r="A60" s="1">
        <v>1</v>
      </c>
      <c r="B60" s="1">
        <v>1</v>
      </c>
      <c r="D60" s="1" t="s">
        <v>403</v>
      </c>
      <c r="E60" s="1" t="s">
        <v>109</v>
      </c>
      <c r="F60" s="1" t="s">
        <v>391</v>
      </c>
      <c r="G60" s="1">
        <v>59</v>
      </c>
      <c r="H60" s="10" t="s">
        <v>489</v>
      </c>
    </row>
    <row r="61" spans="1:18" x14ac:dyDescent="0.25">
      <c r="A61" s="1">
        <v>1</v>
      </c>
      <c r="B61" s="1">
        <v>1</v>
      </c>
      <c r="C61" s="1" t="s">
        <v>47</v>
      </c>
      <c r="D61" s="1" t="s">
        <v>38</v>
      </c>
      <c r="E61" s="1" t="s">
        <v>48</v>
      </c>
      <c r="F61" s="1" t="s">
        <v>392</v>
      </c>
      <c r="G61" s="1">
        <v>60</v>
      </c>
      <c r="H61" s="1" t="s">
        <v>3</v>
      </c>
      <c r="J61" s="11"/>
      <c r="K61" s="11" t="s">
        <v>49</v>
      </c>
      <c r="L61" s="1" t="s">
        <v>50</v>
      </c>
      <c r="M61" s="1" t="s">
        <v>51</v>
      </c>
      <c r="O61" s="1" t="s">
        <v>53</v>
      </c>
      <c r="P61" s="1" t="s">
        <v>140</v>
      </c>
      <c r="Q61" s="1" t="s">
        <v>141</v>
      </c>
    </row>
    <row r="62" spans="1:18" x14ac:dyDescent="0.25">
      <c r="A62" s="1">
        <v>1</v>
      </c>
      <c r="B62" s="1">
        <v>1</v>
      </c>
      <c r="D62" s="1" t="s">
        <v>38</v>
      </c>
      <c r="E62" s="1" t="s">
        <v>132</v>
      </c>
      <c r="F62" s="1" t="s">
        <v>392</v>
      </c>
      <c r="G62" s="1">
        <v>61</v>
      </c>
      <c r="H62" s="1" t="s">
        <v>85</v>
      </c>
      <c r="J62" s="11"/>
      <c r="K62" s="11" t="s">
        <v>217</v>
      </c>
      <c r="L62" s="1" t="s">
        <v>218</v>
      </c>
      <c r="N62" s="1" t="s">
        <v>52</v>
      </c>
      <c r="P62" s="1" t="s">
        <v>419</v>
      </c>
    </row>
    <row r="63" spans="1:18" x14ac:dyDescent="0.25">
      <c r="A63" s="1">
        <v>1</v>
      </c>
      <c r="B63" s="1">
        <v>1</v>
      </c>
      <c r="C63" s="1" t="s">
        <v>0</v>
      </c>
      <c r="D63" s="1" t="s">
        <v>38</v>
      </c>
      <c r="E63" s="1" t="s">
        <v>2</v>
      </c>
      <c r="F63" s="1" t="s">
        <v>392</v>
      </c>
      <c r="G63" s="1">
        <v>62</v>
      </c>
      <c r="H63" s="1" t="s">
        <v>35</v>
      </c>
      <c r="J63" s="11"/>
      <c r="K63" s="11" t="s">
        <v>39</v>
      </c>
      <c r="L63" s="1" t="s">
        <v>40</v>
      </c>
      <c r="N63" s="1" t="s">
        <v>52</v>
      </c>
      <c r="O63" s="7" t="s">
        <v>306</v>
      </c>
      <c r="P63" s="1" t="s">
        <v>39</v>
      </c>
      <c r="Q63" s="1" t="s">
        <v>40</v>
      </c>
    </row>
    <row r="64" spans="1:18" x14ac:dyDescent="0.25">
      <c r="A64" s="1">
        <v>1</v>
      </c>
      <c r="B64" s="1">
        <v>1</v>
      </c>
      <c r="D64" s="1" t="s">
        <v>38</v>
      </c>
      <c r="E64" s="1" t="s">
        <v>135</v>
      </c>
      <c r="F64" s="1" t="s">
        <v>392</v>
      </c>
      <c r="G64" s="1">
        <v>63</v>
      </c>
      <c r="H64" s="1" t="s">
        <v>3</v>
      </c>
      <c r="J64" s="11"/>
      <c r="K64" s="11" t="s">
        <v>140</v>
      </c>
      <c r="L64" s="1" t="s">
        <v>141</v>
      </c>
      <c r="P64" s="1" t="s">
        <v>142</v>
      </c>
      <c r="Q64" s="1" t="s">
        <v>143</v>
      </c>
      <c r="R64" s="1">
        <v>312854628</v>
      </c>
    </row>
    <row r="65" spans="1:18" x14ac:dyDescent="0.25">
      <c r="A65" s="1">
        <v>1</v>
      </c>
      <c r="B65" s="1">
        <v>1</v>
      </c>
      <c r="D65" s="1" t="s">
        <v>38</v>
      </c>
      <c r="E65" s="1" t="s">
        <v>135</v>
      </c>
      <c r="F65" s="1" t="s">
        <v>392</v>
      </c>
      <c r="G65" s="1">
        <v>64</v>
      </c>
      <c r="H65" s="1" t="s">
        <v>3</v>
      </c>
      <c r="J65" s="11"/>
      <c r="K65" s="11" t="s">
        <v>142</v>
      </c>
      <c r="L65" s="1" t="s">
        <v>143</v>
      </c>
      <c r="O65" s="1" t="s">
        <v>144</v>
      </c>
      <c r="P65" s="1" t="s">
        <v>467</v>
      </c>
    </row>
    <row r="66" spans="1:18" x14ac:dyDescent="0.25">
      <c r="A66" s="1">
        <v>1</v>
      </c>
      <c r="B66" s="1">
        <v>1</v>
      </c>
      <c r="D66" s="1" t="s">
        <v>38</v>
      </c>
      <c r="E66" s="1" t="s">
        <v>135</v>
      </c>
      <c r="F66" s="1" t="s">
        <v>392</v>
      </c>
      <c r="G66" s="1">
        <v>65</v>
      </c>
      <c r="H66" s="1" t="s">
        <v>35</v>
      </c>
      <c r="J66" s="11"/>
      <c r="K66" s="11" t="s">
        <v>294</v>
      </c>
      <c r="L66" s="1" t="s">
        <v>295</v>
      </c>
      <c r="P66" s="1" t="s">
        <v>476</v>
      </c>
      <c r="Q66" s="1" t="s">
        <v>477</v>
      </c>
    </row>
    <row r="67" spans="1:18" x14ac:dyDescent="0.25">
      <c r="A67" s="1">
        <v>1</v>
      </c>
      <c r="B67" s="1">
        <v>1</v>
      </c>
      <c r="C67" s="1" t="s">
        <v>80</v>
      </c>
      <c r="D67" s="1" t="s">
        <v>38</v>
      </c>
      <c r="E67" s="1" t="s">
        <v>81</v>
      </c>
      <c r="F67" s="1" t="s">
        <v>392</v>
      </c>
      <c r="G67" s="1">
        <v>66</v>
      </c>
      <c r="H67" s="1" t="s">
        <v>35</v>
      </c>
      <c r="J67" s="11"/>
      <c r="K67" s="11" t="s">
        <v>107</v>
      </c>
      <c r="L67" s="1">
        <v>5303045592</v>
      </c>
      <c r="O67" s="1" t="s">
        <v>325</v>
      </c>
      <c r="P67" s="1" t="s">
        <v>107</v>
      </c>
      <c r="Q67" s="1" t="s">
        <v>448</v>
      </c>
    </row>
    <row r="68" spans="1:18" x14ac:dyDescent="0.25">
      <c r="A68" s="1">
        <v>1</v>
      </c>
      <c r="B68" s="1">
        <v>1</v>
      </c>
      <c r="C68" s="1" t="s">
        <v>47</v>
      </c>
      <c r="D68" s="1" t="s">
        <v>30</v>
      </c>
      <c r="E68" s="1" t="s">
        <v>48</v>
      </c>
      <c r="F68" s="1" t="s">
        <v>457</v>
      </c>
      <c r="G68" s="1">
        <v>67</v>
      </c>
      <c r="H68" s="1" t="s">
        <v>9</v>
      </c>
      <c r="J68" s="11"/>
      <c r="K68" s="11" t="s">
        <v>62</v>
      </c>
      <c r="L68" s="1" t="s">
        <v>63</v>
      </c>
      <c r="M68" s="18" t="s">
        <v>51</v>
      </c>
      <c r="O68" s="1" t="s">
        <v>64</v>
      </c>
      <c r="P68" s="1" t="s">
        <v>59</v>
      </c>
      <c r="Q68" s="1" t="s">
        <v>60</v>
      </c>
    </row>
    <row r="69" spans="1:18" x14ac:dyDescent="0.25">
      <c r="A69" s="1">
        <v>1</v>
      </c>
      <c r="B69" s="1">
        <v>1</v>
      </c>
      <c r="D69" s="1" t="s">
        <v>30</v>
      </c>
      <c r="E69" s="1" t="s">
        <v>132</v>
      </c>
      <c r="F69" s="1" t="s">
        <v>457</v>
      </c>
      <c r="G69" s="1">
        <v>68</v>
      </c>
      <c r="H69" s="1" t="s">
        <v>85</v>
      </c>
      <c r="J69" s="11"/>
      <c r="K69" s="11" t="s">
        <v>219</v>
      </c>
      <c r="L69" s="1" t="s">
        <v>220</v>
      </c>
      <c r="O69" s="1" t="s">
        <v>221</v>
      </c>
      <c r="P69" s="1" t="s">
        <v>410</v>
      </c>
      <c r="Q69" s="1" t="s">
        <v>411</v>
      </c>
      <c r="R69" s="1">
        <v>312909596</v>
      </c>
    </row>
    <row r="70" spans="1:18" x14ac:dyDescent="0.25">
      <c r="A70" s="1">
        <v>1</v>
      </c>
      <c r="B70" s="1">
        <v>1</v>
      </c>
      <c r="C70" s="1" t="s">
        <v>0</v>
      </c>
      <c r="D70" s="1" t="s">
        <v>30</v>
      </c>
      <c r="E70" s="1" t="s">
        <v>2</v>
      </c>
      <c r="F70" s="1" t="s">
        <v>457</v>
      </c>
      <c r="G70" s="1">
        <v>69</v>
      </c>
      <c r="H70" s="1" t="s">
        <v>28</v>
      </c>
      <c r="J70" s="11"/>
      <c r="K70" s="11" t="s">
        <v>31</v>
      </c>
      <c r="L70" s="1" t="s">
        <v>32</v>
      </c>
      <c r="N70" s="1">
        <v>313351852</v>
      </c>
      <c r="O70" s="7" t="s">
        <v>313</v>
      </c>
      <c r="P70" s="7"/>
      <c r="R70" s="1" t="s">
        <v>490</v>
      </c>
    </row>
    <row r="71" spans="1:18" x14ac:dyDescent="0.25">
      <c r="A71" s="1">
        <v>1</v>
      </c>
      <c r="B71" s="1">
        <v>1</v>
      </c>
      <c r="D71" s="1" t="s">
        <v>30</v>
      </c>
      <c r="E71" s="1" t="s">
        <v>135</v>
      </c>
      <c r="F71" s="1" t="s">
        <v>457</v>
      </c>
      <c r="G71" s="1">
        <v>70</v>
      </c>
      <c r="H71" s="1" t="s">
        <v>9</v>
      </c>
      <c r="J71" s="11"/>
      <c r="K71" s="11" t="s">
        <v>168</v>
      </c>
      <c r="L71" s="1" t="s">
        <v>169</v>
      </c>
      <c r="P71" s="1" t="s">
        <v>180</v>
      </c>
      <c r="Q71" s="1" t="s">
        <v>181</v>
      </c>
    </row>
    <row r="72" spans="1:18" x14ac:dyDescent="0.25">
      <c r="A72" s="1">
        <v>1</v>
      </c>
      <c r="B72" s="1">
        <v>1</v>
      </c>
      <c r="D72" s="1" t="s">
        <v>30</v>
      </c>
      <c r="E72" s="1" t="s">
        <v>135</v>
      </c>
      <c r="F72" s="1" t="s">
        <v>457</v>
      </c>
      <c r="G72" s="1">
        <v>71</v>
      </c>
      <c r="H72" s="1" t="s">
        <v>35</v>
      </c>
      <c r="J72" s="11"/>
      <c r="K72" s="11" t="s">
        <v>296</v>
      </c>
      <c r="L72" s="1">
        <v>5302196475</v>
      </c>
      <c r="P72" s="1" t="s">
        <v>296</v>
      </c>
      <c r="Q72" s="1" t="s">
        <v>449</v>
      </c>
      <c r="R72" s="1" t="s">
        <v>490</v>
      </c>
    </row>
    <row r="73" spans="1:18" x14ac:dyDescent="0.25">
      <c r="A73" s="3" t="s">
        <v>364</v>
      </c>
      <c r="B73" s="1">
        <v>1</v>
      </c>
      <c r="D73" s="1" t="s">
        <v>30</v>
      </c>
      <c r="E73" s="1" t="s">
        <v>135</v>
      </c>
      <c r="F73" s="1" t="s">
        <v>457</v>
      </c>
      <c r="G73" s="1">
        <v>72</v>
      </c>
      <c r="H73" s="1" t="s">
        <v>35</v>
      </c>
      <c r="J73" s="11"/>
      <c r="K73" s="11" t="s">
        <v>297</v>
      </c>
      <c r="L73" s="1">
        <v>4084839874</v>
      </c>
      <c r="P73" s="1" t="s">
        <v>472</v>
      </c>
      <c r="Q73" s="1" t="s">
        <v>474</v>
      </c>
    </row>
    <row r="74" spans="1:18" x14ac:dyDescent="0.25">
      <c r="A74" s="1">
        <v>1</v>
      </c>
      <c r="B74" s="1">
        <v>1</v>
      </c>
      <c r="D74" s="1" t="s">
        <v>30</v>
      </c>
      <c r="E74" s="1" t="s">
        <v>135</v>
      </c>
      <c r="F74" s="1" t="s">
        <v>457</v>
      </c>
      <c r="G74" s="1">
        <v>73</v>
      </c>
      <c r="H74" s="1" t="s">
        <v>85</v>
      </c>
      <c r="J74" s="11"/>
      <c r="K74" s="11" t="s">
        <v>110</v>
      </c>
      <c r="L74" s="1" t="s">
        <v>111</v>
      </c>
      <c r="P74" s="1" t="s">
        <v>224</v>
      </c>
      <c r="Q74" s="1" t="s">
        <v>413</v>
      </c>
    </row>
    <row r="75" spans="1:18" x14ac:dyDescent="0.25">
      <c r="A75" s="1">
        <v>1</v>
      </c>
      <c r="B75" s="1">
        <v>1</v>
      </c>
      <c r="D75" s="1" t="s">
        <v>30</v>
      </c>
      <c r="E75" s="1" t="s">
        <v>135</v>
      </c>
      <c r="F75" s="1" t="s">
        <v>457</v>
      </c>
      <c r="G75" s="1">
        <v>74</v>
      </c>
      <c r="H75" s="1" t="s">
        <v>22</v>
      </c>
      <c r="J75" s="11"/>
      <c r="K75" s="11" t="s">
        <v>264</v>
      </c>
      <c r="L75" s="1" t="s">
        <v>265</v>
      </c>
      <c r="P75" s="1" t="s">
        <v>68</v>
      </c>
      <c r="R75" s="1">
        <v>312909596</v>
      </c>
    </row>
    <row r="76" spans="1:18" x14ac:dyDescent="0.25">
      <c r="A76" s="1">
        <v>1</v>
      </c>
      <c r="B76" s="1">
        <v>1</v>
      </c>
      <c r="D76" s="1" t="s">
        <v>30</v>
      </c>
      <c r="E76" s="1" t="s">
        <v>135</v>
      </c>
      <c r="F76" s="1" t="s">
        <v>457</v>
      </c>
      <c r="G76" s="1">
        <v>75</v>
      </c>
      <c r="H76" s="1" t="s">
        <v>22</v>
      </c>
      <c r="J76" s="11"/>
      <c r="K76" s="11" t="s">
        <v>266</v>
      </c>
      <c r="L76" s="1" t="s">
        <v>267</v>
      </c>
      <c r="P76" s="1" t="s">
        <v>523</v>
      </c>
    </row>
    <row r="77" spans="1:18" x14ac:dyDescent="0.25">
      <c r="A77" s="1">
        <v>1</v>
      </c>
      <c r="B77" s="1">
        <v>1</v>
      </c>
      <c r="D77" s="1" t="s">
        <v>88</v>
      </c>
      <c r="E77" s="1" t="s">
        <v>135</v>
      </c>
      <c r="F77" s="1" t="s">
        <v>457</v>
      </c>
      <c r="G77" s="1">
        <v>76</v>
      </c>
      <c r="H77" s="1" t="s">
        <v>22</v>
      </c>
      <c r="J77" s="11"/>
      <c r="K77" s="11" t="s">
        <v>268</v>
      </c>
      <c r="L77" s="1" t="s">
        <v>269</v>
      </c>
      <c r="P77" s="1" t="s">
        <v>522</v>
      </c>
      <c r="R77" s="1" t="s">
        <v>490</v>
      </c>
    </row>
    <row r="78" spans="1:18" x14ac:dyDescent="0.25">
      <c r="A78" s="3" t="s">
        <v>364</v>
      </c>
      <c r="B78" s="1">
        <v>1</v>
      </c>
      <c r="D78" s="1" t="s">
        <v>88</v>
      </c>
      <c r="E78" s="1" t="s">
        <v>135</v>
      </c>
      <c r="F78" s="1" t="s">
        <v>457</v>
      </c>
      <c r="G78" s="1">
        <v>77</v>
      </c>
      <c r="H78" s="1" t="s">
        <v>9</v>
      </c>
      <c r="J78" s="11"/>
      <c r="K78" s="11" t="s">
        <v>4</v>
      </c>
      <c r="L78" s="1" t="s">
        <v>170</v>
      </c>
      <c r="O78" s="1" t="s">
        <v>171</v>
      </c>
      <c r="P78" s="1" t="s">
        <v>423</v>
      </c>
      <c r="Q78" s="1" t="s">
        <v>424</v>
      </c>
      <c r="R78" s="1">
        <v>312909596</v>
      </c>
    </row>
    <row r="79" spans="1:18" x14ac:dyDescent="0.25">
      <c r="A79" s="1">
        <v>1</v>
      </c>
      <c r="B79" s="1">
        <v>1</v>
      </c>
      <c r="C79" s="1" t="s">
        <v>80</v>
      </c>
      <c r="D79" s="1" t="s">
        <v>88</v>
      </c>
      <c r="E79" s="1" t="s">
        <v>81</v>
      </c>
      <c r="F79" s="1" t="s">
        <v>457</v>
      </c>
      <c r="G79" s="1">
        <v>78</v>
      </c>
      <c r="H79" s="1" t="s">
        <v>85</v>
      </c>
      <c r="J79" s="11"/>
      <c r="K79" s="11" t="s">
        <v>89</v>
      </c>
      <c r="L79" s="1" t="s">
        <v>90</v>
      </c>
      <c r="O79" s="1" t="s">
        <v>91</v>
      </c>
      <c r="P79" s="1" t="s">
        <v>110</v>
      </c>
      <c r="Q79" s="1" t="s">
        <v>409</v>
      </c>
    </row>
    <row r="80" spans="1:18" x14ac:dyDescent="0.25">
      <c r="A80" s="1">
        <v>1</v>
      </c>
      <c r="B80" s="1">
        <v>1</v>
      </c>
      <c r="D80" s="1" t="s">
        <v>88</v>
      </c>
      <c r="E80" s="1" t="s">
        <v>157</v>
      </c>
      <c r="F80" s="1" t="s">
        <v>457</v>
      </c>
      <c r="G80" s="1">
        <v>79</v>
      </c>
      <c r="H80" s="1" t="s">
        <v>9</v>
      </c>
      <c r="J80" s="11"/>
      <c r="K80" s="11" t="s">
        <v>172</v>
      </c>
      <c r="L80" s="1" t="s">
        <v>173</v>
      </c>
      <c r="P80" s="1" t="s">
        <v>426</v>
      </c>
      <c r="Q80" s="1" t="s">
        <v>425</v>
      </c>
    </row>
    <row r="81" spans="1:18" x14ac:dyDescent="0.25">
      <c r="A81" s="1">
        <v>1</v>
      </c>
      <c r="B81" s="1">
        <v>1</v>
      </c>
      <c r="C81" s="1" t="s">
        <v>108</v>
      </c>
      <c r="D81" s="1" t="s">
        <v>513</v>
      </c>
      <c r="E81" s="1" t="s">
        <v>109</v>
      </c>
      <c r="F81" s="1" t="s">
        <v>393</v>
      </c>
      <c r="G81" s="1">
        <v>80</v>
      </c>
      <c r="H81" s="1" t="s">
        <v>3</v>
      </c>
      <c r="J81" s="11"/>
      <c r="K81" s="11" t="s">
        <v>49</v>
      </c>
      <c r="L81" s="1" t="s">
        <v>50</v>
      </c>
      <c r="O81" s="1" t="s">
        <v>53</v>
      </c>
      <c r="P81" s="1" t="s">
        <v>49</v>
      </c>
      <c r="Q81" s="1" t="s">
        <v>50</v>
      </c>
    </row>
    <row r="82" spans="1:18" x14ac:dyDescent="0.25">
      <c r="A82" s="1">
        <v>1</v>
      </c>
      <c r="B82" s="1">
        <v>1</v>
      </c>
      <c r="C82" s="1" t="s">
        <v>108</v>
      </c>
      <c r="D82" s="1" t="s">
        <v>113</v>
      </c>
      <c r="E82" s="1" t="s">
        <v>109</v>
      </c>
      <c r="F82" s="1" t="s">
        <v>393</v>
      </c>
      <c r="G82" s="1">
        <v>81</v>
      </c>
      <c r="H82" s="1" t="s">
        <v>85</v>
      </c>
      <c r="J82" s="11"/>
      <c r="K82" s="11" t="s">
        <v>110</v>
      </c>
      <c r="L82" s="1" t="s">
        <v>111</v>
      </c>
      <c r="M82" s="1" t="s">
        <v>51</v>
      </c>
      <c r="O82" s="1" t="s">
        <v>112</v>
      </c>
      <c r="P82" s="1" t="s">
        <v>410</v>
      </c>
      <c r="Q82" s="1" t="s">
        <v>411</v>
      </c>
      <c r="R82" s="1">
        <v>312909596</v>
      </c>
    </row>
    <row r="83" spans="1:18" x14ac:dyDescent="0.25">
      <c r="A83" s="1">
        <v>1</v>
      </c>
      <c r="B83" s="1">
        <v>1</v>
      </c>
      <c r="C83" s="1" t="s">
        <v>47</v>
      </c>
      <c r="D83" s="1" t="s">
        <v>512</v>
      </c>
      <c r="E83" s="1" t="s">
        <v>48</v>
      </c>
      <c r="F83" s="1" t="s">
        <v>393</v>
      </c>
      <c r="G83" s="1">
        <v>82</v>
      </c>
      <c r="H83" s="1" t="s">
        <v>28</v>
      </c>
      <c r="J83" s="11"/>
      <c r="K83" s="11" t="s">
        <v>77</v>
      </c>
      <c r="L83" s="1" t="s">
        <v>78</v>
      </c>
      <c r="M83" s="1" t="s">
        <v>51</v>
      </c>
      <c r="N83" s="1" t="s">
        <v>52</v>
      </c>
      <c r="O83" s="1" t="s">
        <v>79</v>
      </c>
      <c r="P83" s="1" t="s">
        <v>509</v>
      </c>
    </row>
    <row r="84" spans="1:18" x14ac:dyDescent="0.25">
      <c r="A84" s="1">
        <v>1</v>
      </c>
      <c r="B84" s="1">
        <v>1</v>
      </c>
      <c r="D84" s="1" t="s">
        <v>512</v>
      </c>
      <c r="E84" s="1" t="s">
        <v>132</v>
      </c>
      <c r="F84" s="1" t="s">
        <v>393</v>
      </c>
      <c r="G84" s="1">
        <v>83</v>
      </c>
      <c r="H84" s="1" t="s">
        <v>28</v>
      </c>
      <c r="J84" s="11"/>
      <c r="K84" s="11" t="s">
        <v>284</v>
      </c>
      <c r="N84" s="1" t="s">
        <v>16</v>
      </c>
      <c r="P84" s="1" t="s">
        <v>284</v>
      </c>
      <c r="R84" s="1" t="s">
        <v>490</v>
      </c>
    </row>
    <row r="85" spans="1:18" x14ac:dyDescent="0.25">
      <c r="A85" s="3" t="s">
        <v>364</v>
      </c>
      <c r="B85" s="1">
        <v>1</v>
      </c>
      <c r="C85" s="1" t="s">
        <v>0</v>
      </c>
      <c r="D85" s="1" t="s">
        <v>512</v>
      </c>
      <c r="E85" s="1" t="s">
        <v>2</v>
      </c>
      <c r="F85" s="1" t="s">
        <v>393</v>
      </c>
      <c r="G85" s="1">
        <v>84</v>
      </c>
      <c r="H85" s="1" t="s">
        <v>28</v>
      </c>
      <c r="J85" s="11"/>
      <c r="K85" s="11" t="s">
        <v>33</v>
      </c>
      <c r="L85" s="1" t="s">
        <v>34</v>
      </c>
      <c r="N85" s="1" t="s">
        <v>316</v>
      </c>
      <c r="O85" s="7" t="s">
        <v>314</v>
      </c>
      <c r="P85" s="25" t="s">
        <v>510</v>
      </c>
      <c r="R85" s="1">
        <v>312909596</v>
      </c>
    </row>
    <row r="86" spans="1:18" x14ac:dyDescent="0.25">
      <c r="A86" s="1">
        <v>1</v>
      </c>
      <c r="B86" s="1">
        <v>1</v>
      </c>
      <c r="D86" s="1" t="s">
        <v>512</v>
      </c>
      <c r="E86" s="1" t="s">
        <v>135</v>
      </c>
      <c r="F86" s="1" t="s">
        <v>393</v>
      </c>
      <c r="G86" s="1">
        <v>85</v>
      </c>
      <c r="H86" s="1" t="s">
        <v>28</v>
      </c>
      <c r="J86" s="11"/>
      <c r="K86" s="11" t="s">
        <v>285</v>
      </c>
      <c r="L86" s="1" t="s">
        <v>286</v>
      </c>
      <c r="P86" s="1" t="s">
        <v>285</v>
      </c>
    </row>
    <row r="87" spans="1:18" x14ac:dyDescent="0.25">
      <c r="A87" s="1">
        <v>1</v>
      </c>
      <c r="B87" s="1">
        <v>1</v>
      </c>
      <c r="D87" s="1" t="s">
        <v>512</v>
      </c>
      <c r="E87" s="1" t="s">
        <v>135</v>
      </c>
      <c r="F87" s="1" t="s">
        <v>393</v>
      </c>
      <c r="G87" s="1">
        <v>86</v>
      </c>
      <c r="H87" s="1" t="s">
        <v>28</v>
      </c>
      <c r="J87" s="11"/>
      <c r="K87" s="11" t="s">
        <v>287</v>
      </c>
      <c r="L87" s="1" t="s">
        <v>288</v>
      </c>
      <c r="N87" s="1" t="s">
        <v>25</v>
      </c>
      <c r="P87" s="1" t="s">
        <v>287</v>
      </c>
    </row>
    <row r="88" spans="1:18" x14ac:dyDescent="0.25">
      <c r="A88" s="1">
        <v>1</v>
      </c>
      <c r="B88" s="1">
        <v>1</v>
      </c>
      <c r="D88" s="1" t="s">
        <v>512</v>
      </c>
      <c r="E88" s="1" t="s">
        <v>135</v>
      </c>
      <c r="F88" s="1" t="s">
        <v>393</v>
      </c>
      <c r="G88" s="1">
        <v>87</v>
      </c>
      <c r="H88" s="1" t="s">
        <v>28</v>
      </c>
      <c r="J88" s="11"/>
      <c r="K88" s="11" t="s">
        <v>289</v>
      </c>
      <c r="L88" s="1" t="s">
        <v>290</v>
      </c>
      <c r="N88" s="1" t="s">
        <v>25</v>
      </c>
      <c r="P88" s="1" t="s">
        <v>289</v>
      </c>
    </row>
    <row r="89" spans="1:18" x14ac:dyDescent="0.25">
      <c r="A89" s="1">
        <v>1</v>
      </c>
      <c r="B89" s="1">
        <v>1</v>
      </c>
      <c r="C89" s="1" t="s">
        <v>80</v>
      </c>
      <c r="D89" s="1" t="s">
        <v>512</v>
      </c>
      <c r="E89" s="1" t="s">
        <v>81</v>
      </c>
      <c r="F89" s="1" t="s">
        <v>393</v>
      </c>
      <c r="G89" s="1">
        <v>88</v>
      </c>
      <c r="H89" s="1" t="s">
        <v>3</v>
      </c>
      <c r="J89" s="11"/>
      <c r="K89" s="11" t="s">
        <v>4</v>
      </c>
      <c r="L89" s="1" t="s">
        <v>5</v>
      </c>
      <c r="N89" s="1" t="s">
        <v>25</v>
      </c>
      <c r="O89" s="7" t="s">
        <v>307</v>
      </c>
      <c r="P89" s="1" t="s">
        <v>4</v>
      </c>
      <c r="Q89" s="1" t="s">
        <v>5</v>
      </c>
    </row>
    <row r="90" spans="1:18" x14ac:dyDescent="0.25">
      <c r="A90" s="1">
        <v>1</v>
      </c>
      <c r="B90" s="1">
        <v>1</v>
      </c>
      <c r="C90" s="1" t="s">
        <v>47</v>
      </c>
      <c r="D90" s="1" t="s">
        <v>6</v>
      </c>
      <c r="E90" s="1" t="s">
        <v>48</v>
      </c>
      <c r="F90" s="1" t="s">
        <v>381</v>
      </c>
      <c r="G90" s="1">
        <v>89</v>
      </c>
      <c r="H90" s="1" t="s">
        <v>3</v>
      </c>
      <c r="J90" s="11"/>
      <c r="K90" s="11" t="s">
        <v>54</v>
      </c>
      <c r="L90" s="1" t="s">
        <v>55</v>
      </c>
      <c r="M90" s="18" t="s">
        <v>51</v>
      </c>
      <c r="N90" s="1" t="s">
        <v>25</v>
      </c>
      <c r="O90" s="1" t="s">
        <v>304</v>
      </c>
      <c r="P90" s="1" t="s">
        <v>54</v>
      </c>
      <c r="Q90" s="1" t="s">
        <v>55</v>
      </c>
    </row>
    <row r="91" spans="1:18" x14ac:dyDescent="0.25">
      <c r="A91" s="1">
        <v>1</v>
      </c>
      <c r="B91" s="1">
        <v>1</v>
      </c>
      <c r="D91" s="1" t="s">
        <v>6</v>
      </c>
      <c r="E91" s="1" t="s">
        <v>132</v>
      </c>
      <c r="F91" s="1" t="s">
        <v>381</v>
      </c>
      <c r="G91" s="1">
        <v>90</v>
      </c>
      <c r="H91" s="1" t="s">
        <v>56</v>
      </c>
      <c r="J91" s="11"/>
      <c r="K91" s="11" t="s">
        <v>155</v>
      </c>
      <c r="L91" s="1" t="s">
        <v>156</v>
      </c>
      <c r="P91" s="1" t="s">
        <v>155</v>
      </c>
      <c r="Q91" s="1" t="s">
        <v>156</v>
      </c>
    </row>
    <row r="92" spans="1:18" x14ac:dyDescent="0.25">
      <c r="A92" s="1">
        <v>1</v>
      </c>
      <c r="B92" s="1">
        <v>1</v>
      </c>
      <c r="C92" s="1" t="s">
        <v>0</v>
      </c>
      <c r="D92" s="1" t="s">
        <v>6</v>
      </c>
      <c r="E92" s="1" t="s">
        <v>2</v>
      </c>
      <c r="F92" s="1" t="s">
        <v>381</v>
      </c>
      <c r="G92" s="1">
        <v>91</v>
      </c>
      <c r="H92" s="1" t="s">
        <v>3</v>
      </c>
      <c r="J92" s="11"/>
      <c r="K92" s="11" t="s">
        <v>7</v>
      </c>
      <c r="L92" s="1" t="s">
        <v>8</v>
      </c>
      <c r="N92" s="1" t="s">
        <v>52</v>
      </c>
      <c r="O92" s="7" t="s">
        <v>308</v>
      </c>
      <c r="P92" s="1" t="s">
        <v>7</v>
      </c>
      <c r="Q92" s="1" t="s">
        <v>8</v>
      </c>
      <c r="R92" s="1">
        <v>312839227</v>
      </c>
    </row>
    <row r="93" spans="1:18" x14ac:dyDescent="0.25">
      <c r="A93" s="1">
        <v>1</v>
      </c>
      <c r="B93" s="1">
        <v>1</v>
      </c>
      <c r="D93" s="1" t="s">
        <v>6</v>
      </c>
      <c r="E93" s="1" t="s">
        <v>135</v>
      </c>
      <c r="F93" s="1" t="s">
        <v>381</v>
      </c>
      <c r="G93" s="1">
        <v>92</v>
      </c>
      <c r="H93" s="1" t="s">
        <v>3</v>
      </c>
      <c r="J93" s="11"/>
      <c r="K93" s="11" t="s">
        <v>145</v>
      </c>
      <c r="L93" s="1" t="s">
        <v>146</v>
      </c>
      <c r="P93" s="1" t="s">
        <v>150</v>
      </c>
      <c r="Q93" s="1" t="s">
        <v>151</v>
      </c>
    </row>
    <row r="94" spans="1:18" x14ac:dyDescent="0.25">
      <c r="A94" s="1">
        <v>1</v>
      </c>
      <c r="B94" s="1">
        <v>1</v>
      </c>
      <c r="D94" s="1" t="s">
        <v>6</v>
      </c>
      <c r="E94" s="1" t="s">
        <v>135</v>
      </c>
      <c r="F94" s="1" t="s">
        <v>381</v>
      </c>
      <c r="G94" s="1">
        <v>93</v>
      </c>
      <c r="H94" s="1" t="s">
        <v>3</v>
      </c>
      <c r="J94" s="11"/>
      <c r="K94" s="11" t="s">
        <v>147</v>
      </c>
      <c r="L94" s="1" t="s">
        <v>148</v>
      </c>
      <c r="P94" s="1" t="s">
        <v>147</v>
      </c>
      <c r="Q94" s="1" t="s">
        <v>148</v>
      </c>
    </row>
    <row r="95" spans="1:18" x14ac:dyDescent="0.25">
      <c r="A95" s="1">
        <v>1</v>
      </c>
      <c r="B95" s="1">
        <v>1</v>
      </c>
      <c r="D95" s="1" t="s">
        <v>6</v>
      </c>
      <c r="E95" s="1" t="s">
        <v>135</v>
      </c>
      <c r="F95" s="1" t="s">
        <v>381</v>
      </c>
      <c r="G95" s="1">
        <v>94</v>
      </c>
      <c r="H95" s="1" t="s">
        <v>3</v>
      </c>
      <c r="J95" s="11"/>
      <c r="K95" s="11" t="s">
        <v>150</v>
      </c>
      <c r="L95" s="1" t="s">
        <v>151</v>
      </c>
      <c r="P95" s="1" t="s">
        <v>49</v>
      </c>
      <c r="Q95" s="1" t="s">
        <v>50</v>
      </c>
    </row>
    <row r="96" spans="1:18" x14ac:dyDescent="0.25">
      <c r="A96" s="1">
        <v>1</v>
      </c>
      <c r="B96" s="1">
        <v>1</v>
      </c>
      <c r="C96" s="1" t="s">
        <v>80</v>
      </c>
      <c r="D96" s="1" t="s">
        <v>6</v>
      </c>
      <c r="E96" s="1" t="s">
        <v>81</v>
      </c>
      <c r="F96" s="1" t="s">
        <v>381</v>
      </c>
      <c r="G96" s="1">
        <v>95</v>
      </c>
      <c r="H96" s="1" t="s">
        <v>56</v>
      </c>
      <c r="J96" s="11"/>
      <c r="K96" s="11" t="s">
        <v>83</v>
      </c>
      <c r="L96" s="1" t="s">
        <v>84</v>
      </c>
      <c r="N96" s="1" t="s">
        <v>149</v>
      </c>
      <c r="O96" s="1" t="s">
        <v>317</v>
      </c>
      <c r="P96" s="1" t="s">
        <v>158</v>
      </c>
      <c r="Q96" s="1" t="s">
        <v>159</v>
      </c>
    </row>
    <row r="97" spans="1:19" x14ac:dyDescent="0.25">
      <c r="A97" s="1">
        <v>1</v>
      </c>
      <c r="B97" s="1">
        <v>1</v>
      </c>
      <c r="D97" s="1" t="s">
        <v>6</v>
      </c>
      <c r="E97" s="1" t="s">
        <v>157</v>
      </c>
      <c r="F97" s="1" t="s">
        <v>381</v>
      </c>
      <c r="G97" s="1">
        <v>96</v>
      </c>
      <c r="H97" s="1" t="s">
        <v>56</v>
      </c>
      <c r="J97" s="11"/>
      <c r="K97" s="11" t="s">
        <v>158</v>
      </c>
      <c r="L97" s="1" t="s">
        <v>159</v>
      </c>
      <c r="N97" s="1" t="s">
        <v>152</v>
      </c>
      <c r="P97" s="1" t="s">
        <v>83</v>
      </c>
      <c r="Q97" s="1" t="s">
        <v>84</v>
      </c>
    </row>
    <row r="98" spans="1:19" x14ac:dyDescent="0.25">
      <c r="A98" s="1">
        <v>1</v>
      </c>
      <c r="B98" s="1">
        <v>1</v>
      </c>
      <c r="C98" s="1" t="s">
        <v>47</v>
      </c>
      <c r="D98" s="1" t="s">
        <v>12</v>
      </c>
      <c r="E98" s="1" t="s">
        <v>48</v>
      </c>
      <c r="F98" s="1" t="s">
        <v>382</v>
      </c>
      <c r="G98" s="1">
        <v>97</v>
      </c>
      <c r="H98" s="1" t="s">
        <v>56</v>
      </c>
      <c r="J98" s="11"/>
      <c r="K98" s="11" t="s">
        <v>57</v>
      </c>
      <c r="L98" s="1">
        <v>5303040548</v>
      </c>
      <c r="M98" s="18" t="s">
        <v>51</v>
      </c>
      <c r="O98" s="1" t="s">
        <v>58</v>
      </c>
    </row>
    <row r="99" spans="1:19" x14ac:dyDescent="0.25">
      <c r="A99" s="1">
        <v>1</v>
      </c>
      <c r="B99" s="1">
        <v>1</v>
      </c>
      <c r="D99" s="1" t="s">
        <v>12</v>
      </c>
      <c r="E99" s="1" t="s">
        <v>132</v>
      </c>
      <c r="F99" s="1" t="s">
        <v>382</v>
      </c>
      <c r="G99" s="1">
        <v>98</v>
      </c>
      <c r="H99" s="1" t="s">
        <v>56</v>
      </c>
      <c r="J99" s="11"/>
      <c r="K99" s="11" t="s">
        <v>160</v>
      </c>
      <c r="L99" s="1" t="s">
        <v>161</v>
      </c>
    </row>
    <row r="100" spans="1:19" x14ac:dyDescent="0.25">
      <c r="A100" s="1">
        <v>1</v>
      </c>
      <c r="B100" s="1">
        <v>1</v>
      </c>
      <c r="D100" s="1" t="s">
        <v>12</v>
      </c>
      <c r="E100" s="1" t="s">
        <v>132</v>
      </c>
      <c r="F100" s="1" t="s">
        <v>382</v>
      </c>
      <c r="G100" s="1">
        <v>99</v>
      </c>
      <c r="H100" s="1" t="s">
        <v>191</v>
      </c>
      <c r="J100" s="11"/>
      <c r="K100" s="11" t="s">
        <v>197</v>
      </c>
      <c r="L100" s="1" t="s">
        <v>198</v>
      </c>
      <c r="N100" s="1">
        <v>313355266</v>
      </c>
      <c r="O100" s="1" t="s">
        <v>199</v>
      </c>
      <c r="P100" s="1" t="s">
        <v>215</v>
      </c>
      <c r="Q100" s="1" t="s">
        <v>216</v>
      </c>
      <c r="R100" s="1">
        <v>312839227</v>
      </c>
      <c r="S100" s="19">
        <v>45857</v>
      </c>
    </row>
    <row r="101" spans="1:19" x14ac:dyDescent="0.25">
      <c r="A101" s="1">
        <v>1</v>
      </c>
      <c r="B101" s="1">
        <v>1</v>
      </c>
      <c r="C101" s="1" t="s">
        <v>0</v>
      </c>
      <c r="D101" s="1" t="s">
        <v>12</v>
      </c>
      <c r="E101" s="1" t="s">
        <v>2</v>
      </c>
      <c r="F101" s="1" t="s">
        <v>382</v>
      </c>
      <c r="G101" s="1">
        <v>100</v>
      </c>
      <c r="H101" s="1" t="s">
        <v>13</v>
      </c>
      <c r="J101" s="11"/>
      <c r="K101" s="11" t="s">
        <v>14</v>
      </c>
      <c r="L101" s="1" t="s">
        <v>15</v>
      </c>
      <c r="O101" s="7" t="s">
        <v>310</v>
      </c>
      <c r="P101" s="1" t="s">
        <v>243</v>
      </c>
      <c r="Q101" s="1" t="s">
        <v>435</v>
      </c>
    </row>
    <row r="102" spans="1:19" x14ac:dyDescent="0.25">
      <c r="A102" s="3" t="s">
        <v>364</v>
      </c>
      <c r="B102" s="1">
        <v>1</v>
      </c>
      <c r="D102" s="1" t="s">
        <v>12</v>
      </c>
      <c r="E102" s="1" t="s">
        <v>135</v>
      </c>
      <c r="F102" s="1" t="s">
        <v>382</v>
      </c>
      <c r="G102" s="1">
        <v>101</v>
      </c>
      <c r="H102" s="1" t="s">
        <v>191</v>
      </c>
      <c r="J102" s="11"/>
      <c r="K102" s="11" t="s">
        <v>200</v>
      </c>
      <c r="L102" s="1" t="s">
        <v>201</v>
      </c>
      <c r="P102" s="1" t="s">
        <v>499</v>
      </c>
    </row>
    <row r="103" spans="1:19" x14ac:dyDescent="0.25">
      <c r="A103" s="3" t="s">
        <v>364</v>
      </c>
      <c r="B103" s="1">
        <v>1</v>
      </c>
      <c r="D103" s="1" t="s">
        <v>12</v>
      </c>
      <c r="E103" s="1" t="s">
        <v>135</v>
      </c>
      <c r="F103" s="1" t="s">
        <v>382</v>
      </c>
      <c r="G103" s="1">
        <v>102</v>
      </c>
      <c r="H103" s="1" t="s">
        <v>56</v>
      </c>
      <c r="J103" s="11"/>
      <c r="K103" s="11" t="s">
        <v>162</v>
      </c>
      <c r="L103" s="1" t="s">
        <v>163</v>
      </c>
      <c r="N103" s="1" t="s">
        <v>16</v>
      </c>
      <c r="P103" s="1" t="s">
        <v>153</v>
      </c>
      <c r="Q103" s="1" t="s">
        <v>154</v>
      </c>
    </row>
    <row r="104" spans="1:19" x14ac:dyDescent="0.25">
      <c r="A104" s="1">
        <v>1</v>
      </c>
      <c r="B104" s="1">
        <v>1</v>
      </c>
      <c r="D104" s="1" t="s">
        <v>12</v>
      </c>
      <c r="E104" s="1" t="s">
        <v>135</v>
      </c>
      <c r="F104" s="1" t="s">
        <v>382</v>
      </c>
      <c r="G104" s="1">
        <v>103</v>
      </c>
      <c r="H104" s="1" t="s">
        <v>56</v>
      </c>
      <c r="J104" s="11"/>
      <c r="K104" s="11" t="s">
        <v>164</v>
      </c>
      <c r="L104" s="1" t="s">
        <v>165</v>
      </c>
      <c r="P104" s="1" t="s">
        <v>164</v>
      </c>
      <c r="Q104" s="1" t="s">
        <v>165</v>
      </c>
      <c r="R104" s="1">
        <v>312839227</v>
      </c>
    </row>
    <row r="105" spans="1:19" x14ac:dyDescent="0.25">
      <c r="A105" s="1">
        <v>1</v>
      </c>
      <c r="B105" s="1">
        <v>1</v>
      </c>
      <c r="C105" s="1" t="s">
        <v>80</v>
      </c>
      <c r="D105" s="1" t="s">
        <v>12</v>
      </c>
      <c r="E105" s="1" t="s">
        <v>81</v>
      </c>
      <c r="F105" s="1" t="s">
        <v>382</v>
      </c>
      <c r="G105" s="1">
        <v>104</v>
      </c>
      <c r="H105" s="1" t="s">
        <v>13</v>
      </c>
      <c r="J105" s="11"/>
      <c r="K105" s="11" t="s">
        <v>94</v>
      </c>
      <c r="L105" s="1" t="s">
        <v>95</v>
      </c>
      <c r="O105" s="1" t="s">
        <v>323</v>
      </c>
      <c r="P105" s="1" t="s">
        <v>14</v>
      </c>
      <c r="Q105" s="1" t="s">
        <v>439</v>
      </c>
      <c r="R105" s="1">
        <v>312854628</v>
      </c>
      <c r="S105" s="19" t="s">
        <v>493</v>
      </c>
    </row>
    <row r="106" spans="1:19" x14ac:dyDescent="0.25">
      <c r="A106" s="3" t="s">
        <v>364</v>
      </c>
      <c r="B106" s="1">
        <v>1</v>
      </c>
      <c r="D106" s="1" t="s">
        <v>12</v>
      </c>
      <c r="E106" s="1" t="s">
        <v>157</v>
      </c>
      <c r="F106" s="1" t="s">
        <v>382</v>
      </c>
      <c r="G106" s="1">
        <v>105</v>
      </c>
      <c r="H106" s="1" t="s">
        <v>191</v>
      </c>
      <c r="J106" s="11"/>
      <c r="K106" s="11" t="s">
        <v>202</v>
      </c>
      <c r="L106" s="1" t="s">
        <v>203</v>
      </c>
      <c r="P106" s="1" t="s">
        <v>500</v>
      </c>
    </row>
    <row r="107" spans="1:19" x14ac:dyDescent="0.25">
      <c r="A107" s="1">
        <v>1</v>
      </c>
      <c r="B107" s="1">
        <v>1</v>
      </c>
      <c r="C107" s="1" t="s">
        <v>108</v>
      </c>
      <c r="D107" s="1" t="s">
        <v>515</v>
      </c>
      <c r="E107" s="1" t="s">
        <v>109</v>
      </c>
      <c r="F107" s="1" t="s">
        <v>383</v>
      </c>
      <c r="G107" s="1">
        <v>106</v>
      </c>
      <c r="H107" s="1" t="s">
        <v>13</v>
      </c>
      <c r="J107" s="11"/>
      <c r="K107" s="11" t="s">
        <v>114</v>
      </c>
      <c r="L107" s="1" t="s">
        <v>115</v>
      </c>
      <c r="O107" s="1" t="s">
        <v>116</v>
      </c>
      <c r="P107" s="1" t="s">
        <v>114</v>
      </c>
      <c r="Q107" s="1" t="s">
        <v>115</v>
      </c>
      <c r="R107" s="1">
        <v>313347510</v>
      </c>
    </row>
    <row r="108" spans="1:19" x14ac:dyDescent="0.25">
      <c r="A108" s="1">
        <v>1</v>
      </c>
      <c r="B108" s="1">
        <v>1</v>
      </c>
      <c r="C108" s="1" t="s">
        <v>108</v>
      </c>
      <c r="D108" s="1" t="s">
        <v>123</v>
      </c>
      <c r="E108" s="1" t="s">
        <v>109</v>
      </c>
      <c r="F108" s="1" t="s">
        <v>383</v>
      </c>
      <c r="G108" s="1">
        <v>107</v>
      </c>
      <c r="H108" s="1" t="s">
        <v>73</v>
      </c>
      <c r="J108" s="11"/>
      <c r="K108" s="11" t="s">
        <v>70</v>
      </c>
      <c r="L108" s="1" t="s">
        <v>71</v>
      </c>
      <c r="M108" s="1" t="s">
        <v>51</v>
      </c>
      <c r="O108" s="1" t="s">
        <v>72</v>
      </c>
      <c r="P108" s="1" t="s">
        <v>31</v>
      </c>
    </row>
    <row r="109" spans="1:19" x14ac:dyDescent="0.25">
      <c r="A109" s="1">
        <v>1</v>
      </c>
      <c r="B109" s="1">
        <v>1</v>
      </c>
      <c r="C109" s="1" t="s">
        <v>47</v>
      </c>
      <c r="D109" s="1" t="s">
        <v>514</v>
      </c>
      <c r="E109" s="1" t="s">
        <v>48</v>
      </c>
      <c r="F109" s="1" t="s">
        <v>383</v>
      </c>
      <c r="G109" s="1">
        <v>108</v>
      </c>
      <c r="H109" s="1" t="s">
        <v>9</v>
      </c>
      <c r="J109" s="11"/>
      <c r="K109" s="11" t="s">
        <v>65</v>
      </c>
      <c r="L109" s="1" t="s">
        <v>66</v>
      </c>
      <c r="M109" s="1" t="s">
        <v>51</v>
      </c>
      <c r="N109" s="1" t="s">
        <v>16</v>
      </c>
      <c r="O109" s="1" t="s">
        <v>67</v>
      </c>
      <c r="P109" s="1" t="s">
        <v>10</v>
      </c>
      <c r="Q109" s="1" t="s">
        <v>11</v>
      </c>
    </row>
    <row r="110" spans="1:19" x14ac:dyDescent="0.25">
      <c r="A110" s="1">
        <v>1</v>
      </c>
      <c r="B110" s="1">
        <v>1</v>
      </c>
      <c r="D110" s="1" t="s">
        <v>514</v>
      </c>
      <c r="E110" s="1" t="s">
        <v>132</v>
      </c>
      <c r="F110" s="1" t="s">
        <v>383</v>
      </c>
      <c r="G110" s="1">
        <v>109</v>
      </c>
      <c r="H110" s="1" t="s">
        <v>9</v>
      </c>
      <c r="J110" s="11"/>
      <c r="K110" s="11" t="s">
        <v>174</v>
      </c>
      <c r="L110" s="1" t="s">
        <v>175</v>
      </c>
      <c r="N110" s="1" t="s">
        <v>25</v>
      </c>
      <c r="P110" s="1" t="s">
        <v>427</v>
      </c>
      <c r="Q110" s="1" t="s">
        <v>11</v>
      </c>
    </row>
    <row r="111" spans="1:19" x14ac:dyDescent="0.25">
      <c r="A111" s="1">
        <v>1</v>
      </c>
      <c r="B111" s="1">
        <v>1</v>
      </c>
      <c r="D111" s="1" t="s">
        <v>514</v>
      </c>
      <c r="E111" s="1" t="s">
        <v>132</v>
      </c>
      <c r="F111" s="1" t="s">
        <v>383</v>
      </c>
      <c r="G111" s="1">
        <v>110</v>
      </c>
      <c r="H111" s="1" t="s">
        <v>9</v>
      </c>
      <c r="J111" s="11"/>
      <c r="K111" s="11" t="s">
        <v>176</v>
      </c>
      <c r="L111" s="1" t="s">
        <v>177</v>
      </c>
      <c r="N111" s="1">
        <v>313351762</v>
      </c>
      <c r="P111" s="1" t="s">
        <v>428</v>
      </c>
      <c r="Q111" s="1" t="s">
        <v>429</v>
      </c>
    </row>
    <row r="112" spans="1:19" x14ac:dyDescent="0.25">
      <c r="A112" s="1">
        <v>1</v>
      </c>
      <c r="B112" s="1">
        <v>1</v>
      </c>
      <c r="C112" s="1" t="s">
        <v>0</v>
      </c>
      <c r="D112" s="1" t="s">
        <v>514</v>
      </c>
      <c r="E112" s="1" t="s">
        <v>2</v>
      </c>
      <c r="F112" s="1" t="s">
        <v>383</v>
      </c>
      <c r="G112" s="1">
        <v>111</v>
      </c>
      <c r="H112" s="1" t="s">
        <v>9</v>
      </c>
      <c r="J112" s="11"/>
      <c r="K112" s="11" t="s">
        <v>10</v>
      </c>
      <c r="L112" s="1" t="s">
        <v>11</v>
      </c>
      <c r="O112" s="7" t="s">
        <v>309</v>
      </c>
      <c r="P112" s="1" t="s">
        <v>65</v>
      </c>
      <c r="Q112" s="1" t="s">
        <v>66</v>
      </c>
    </row>
    <row r="113" spans="1:18" x14ac:dyDescent="0.25">
      <c r="A113" s="1">
        <v>1</v>
      </c>
      <c r="B113" s="1">
        <v>1</v>
      </c>
      <c r="D113" s="1" t="s">
        <v>514</v>
      </c>
      <c r="E113" s="1" t="s">
        <v>135</v>
      </c>
      <c r="F113" s="1" t="s">
        <v>383</v>
      </c>
      <c r="G113" s="1">
        <v>112</v>
      </c>
      <c r="H113" s="1" t="s">
        <v>22</v>
      </c>
      <c r="J113" s="11"/>
      <c r="K113" s="11" t="s">
        <v>270</v>
      </c>
      <c r="L113" s="1" t="s">
        <v>271</v>
      </c>
      <c r="P113" s="1" t="s">
        <v>521</v>
      </c>
    </row>
    <row r="114" spans="1:18" x14ac:dyDescent="0.25">
      <c r="A114" s="1">
        <v>1</v>
      </c>
      <c r="B114" s="1">
        <v>1</v>
      </c>
      <c r="D114" s="1" t="s">
        <v>514</v>
      </c>
      <c r="E114" s="1" t="s">
        <v>135</v>
      </c>
      <c r="F114" s="1" t="s">
        <v>383</v>
      </c>
      <c r="G114" s="1">
        <v>113</v>
      </c>
      <c r="H114" s="1" t="s">
        <v>22</v>
      </c>
      <c r="J114" s="11"/>
      <c r="K114" s="11" t="s">
        <v>272</v>
      </c>
      <c r="L114" s="1" t="s">
        <v>273</v>
      </c>
      <c r="P114" s="1" t="s">
        <v>520</v>
      </c>
    </row>
    <row r="115" spans="1:18" x14ac:dyDescent="0.25">
      <c r="A115" s="1">
        <v>1</v>
      </c>
      <c r="B115" s="1">
        <v>1</v>
      </c>
      <c r="D115" s="1" t="s">
        <v>514</v>
      </c>
      <c r="E115" s="1" t="s">
        <v>135</v>
      </c>
      <c r="F115" s="1" t="s">
        <v>383</v>
      </c>
      <c r="G115" s="1">
        <v>114</v>
      </c>
      <c r="H115" s="1" t="s">
        <v>9</v>
      </c>
      <c r="J115" s="11"/>
      <c r="K115" s="11" t="s">
        <v>178</v>
      </c>
      <c r="L115" s="1" t="s">
        <v>179</v>
      </c>
      <c r="P115" s="1" t="s">
        <v>430</v>
      </c>
      <c r="Q115" s="1" t="s">
        <v>429</v>
      </c>
    </row>
    <row r="116" spans="1:18" x14ac:dyDescent="0.25">
      <c r="A116" s="1">
        <v>1</v>
      </c>
      <c r="B116" s="1">
        <v>1</v>
      </c>
      <c r="D116" s="1" t="s">
        <v>514</v>
      </c>
      <c r="E116" s="1" t="s">
        <v>135</v>
      </c>
      <c r="F116" s="1" t="s">
        <v>383</v>
      </c>
      <c r="G116" s="1">
        <v>115</v>
      </c>
      <c r="H116" s="1" t="s">
        <v>9</v>
      </c>
      <c r="J116" s="11"/>
      <c r="K116" s="11" t="s">
        <v>180</v>
      </c>
      <c r="L116" s="1" t="s">
        <v>181</v>
      </c>
      <c r="P116" s="1" t="s">
        <v>174</v>
      </c>
      <c r="Q116" s="1" t="s">
        <v>175</v>
      </c>
    </row>
    <row r="117" spans="1:18" x14ac:dyDescent="0.25">
      <c r="A117" s="1">
        <v>1</v>
      </c>
      <c r="B117" s="1">
        <v>1</v>
      </c>
      <c r="D117" s="1" t="s">
        <v>514</v>
      </c>
      <c r="E117" s="1" t="s">
        <v>135</v>
      </c>
      <c r="F117" s="1" t="s">
        <v>383</v>
      </c>
      <c r="G117" s="1">
        <v>116</v>
      </c>
      <c r="H117" s="1" t="s">
        <v>9</v>
      </c>
      <c r="J117" s="11"/>
      <c r="K117" s="11" t="s">
        <v>182</v>
      </c>
      <c r="L117" s="1" t="s">
        <v>183</v>
      </c>
      <c r="P117" s="1" t="s">
        <v>188</v>
      </c>
      <c r="Q117" s="1" t="s">
        <v>189</v>
      </c>
    </row>
    <row r="118" spans="1:18" x14ac:dyDescent="0.25">
      <c r="A118" s="1">
        <v>1</v>
      </c>
      <c r="B118" s="1">
        <v>1</v>
      </c>
      <c r="C118" s="1" t="s">
        <v>80</v>
      </c>
      <c r="D118" s="1" t="s">
        <v>514</v>
      </c>
      <c r="E118" s="1" t="s">
        <v>81</v>
      </c>
      <c r="F118" s="1" t="s">
        <v>383</v>
      </c>
      <c r="G118" s="1">
        <v>117</v>
      </c>
      <c r="H118" s="1" t="s">
        <v>22</v>
      </c>
      <c r="J118" s="11"/>
      <c r="K118" s="11" t="s">
        <v>104</v>
      </c>
      <c r="L118" s="1" t="s">
        <v>105</v>
      </c>
      <c r="O118" s="1" t="s">
        <v>106</v>
      </c>
      <c r="P118" s="1" t="s">
        <v>519</v>
      </c>
    </row>
    <row r="119" spans="1:18" x14ac:dyDescent="0.25">
      <c r="A119" s="1">
        <v>1</v>
      </c>
      <c r="B119" s="1">
        <v>1</v>
      </c>
      <c r="D119" s="1" t="s">
        <v>514</v>
      </c>
      <c r="E119" s="1" t="s">
        <v>157</v>
      </c>
      <c r="F119" s="1" t="s">
        <v>383</v>
      </c>
      <c r="G119" s="1">
        <v>118</v>
      </c>
      <c r="H119" s="1" t="s">
        <v>22</v>
      </c>
      <c r="J119" s="11"/>
      <c r="K119" s="11" t="s">
        <v>274</v>
      </c>
      <c r="L119" s="1" t="s">
        <v>275</v>
      </c>
      <c r="P119" s="1" t="s">
        <v>518</v>
      </c>
      <c r="R119" s="1" t="s">
        <v>524</v>
      </c>
    </row>
    <row r="120" spans="1:18" x14ac:dyDescent="0.25">
      <c r="A120" s="1">
        <v>1</v>
      </c>
      <c r="B120" s="1">
        <v>1</v>
      </c>
      <c r="C120" s="1" t="s">
        <v>47</v>
      </c>
      <c r="D120" s="1" t="s">
        <v>21</v>
      </c>
      <c r="E120" s="1" t="s">
        <v>48</v>
      </c>
      <c r="F120" s="1" t="s">
        <v>384</v>
      </c>
      <c r="G120" s="1">
        <v>119</v>
      </c>
      <c r="H120" s="1" t="s">
        <v>22</v>
      </c>
      <c r="J120" s="11"/>
      <c r="K120" s="11" t="s">
        <v>68</v>
      </c>
      <c r="L120" s="1" t="s">
        <v>69</v>
      </c>
      <c r="M120" s="18" t="s">
        <v>51</v>
      </c>
      <c r="O120" s="1" t="s">
        <v>324</v>
      </c>
      <c r="P120" s="1" t="s">
        <v>517</v>
      </c>
    </row>
    <row r="121" spans="1:18" x14ac:dyDescent="0.25">
      <c r="A121" s="1">
        <v>1</v>
      </c>
      <c r="B121" s="1">
        <v>1</v>
      </c>
      <c r="D121" s="1" t="s">
        <v>21</v>
      </c>
      <c r="E121" s="1" t="s">
        <v>132</v>
      </c>
      <c r="F121" s="1" t="s">
        <v>384</v>
      </c>
      <c r="G121" s="1">
        <v>120</v>
      </c>
      <c r="H121" s="1" t="s">
        <v>22</v>
      </c>
      <c r="J121" s="11"/>
      <c r="K121" s="11" t="s">
        <v>276</v>
      </c>
      <c r="L121" s="1" t="s">
        <v>277</v>
      </c>
      <c r="P121" s="1" t="s">
        <v>516</v>
      </c>
    </row>
    <row r="122" spans="1:18" x14ac:dyDescent="0.25">
      <c r="A122" s="1">
        <v>1</v>
      </c>
      <c r="B122" s="1">
        <v>1</v>
      </c>
      <c r="D122" s="1" t="s">
        <v>21</v>
      </c>
      <c r="E122" s="1" t="s">
        <v>132</v>
      </c>
      <c r="F122" s="1" t="s">
        <v>384</v>
      </c>
      <c r="G122" s="1">
        <v>121</v>
      </c>
      <c r="H122" s="1" t="s">
        <v>22</v>
      </c>
      <c r="J122" s="11"/>
      <c r="K122" s="11" t="s">
        <v>278</v>
      </c>
      <c r="L122" s="1" t="s">
        <v>279</v>
      </c>
      <c r="N122" s="1" t="s">
        <v>52</v>
      </c>
      <c r="P122" s="1" t="s">
        <v>264</v>
      </c>
    </row>
    <row r="123" spans="1:18" x14ac:dyDescent="0.25">
      <c r="A123" s="1">
        <v>1</v>
      </c>
      <c r="B123" s="1">
        <v>1</v>
      </c>
      <c r="D123" s="1" t="s">
        <v>21</v>
      </c>
      <c r="E123" s="1" t="s">
        <v>132</v>
      </c>
      <c r="F123" s="1" t="s">
        <v>384</v>
      </c>
      <c r="G123" s="1">
        <v>122</v>
      </c>
      <c r="H123" s="1" t="s">
        <v>22</v>
      </c>
      <c r="J123" s="11"/>
      <c r="K123" s="11" t="s">
        <v>280</v>
      </c>
      <c r="L123" s="1" t="s">
        <v>281</v>
      </c>
      <c r="P123" s="1" t="s">
        <v>276</v>
      </c>
    </row>
    <row r="124" spans="1:18" x14ac:dyDescent="0.25">
      <c r="A124" s="1">
        <v>1</v>
      </c>
      <c r="B124" s="1">
        <v>1</v>
      </c>
      <c r="C124" s="1" t="s">
        <v>0</v>
      </c>
      <c r="D124" s="1" t="s">
        <v>21</v>
      </c>
      <c r="E124" s="1" t="s">
        <v>2</v>
      </c>
      <c r="F124" s="1" t="s">
        <v>384</v>
      </c>
      <c r="G124" s="1">
        <v>123</v>
      </c>
      <c r="H124" s="1" t="s">
        <v>22</v>
      </c>
      <c r="J124" s="11"/>
      <c r="K124" s="11" t="s">
        <v>23</v>
      </c>
      <c r="L124" s="1" t="s">
        <v>24</v>
      </c>
      <c r="O124" s="7" t="s">
        <v>26</v>
      </c>
      <c r="P124" s="7" t="s">
        <v>23</v>
      </c>
      <c r="R124" s="1" t="s">
        <v>524</v>
      </c>
    </row>
    <row r="125" spans="1:18" x14ac:dyDescent="0.25">
      <c r="A125" s="3" t="s">
        <v>364</v>
      </c>
      <c r="B125" s="1">
        <v>1</v>
      </c>
      <c r="D125" s="1" t="s">
        <v>21</v>
      </c>
      <c r="E125" s="1" t="s">
        <v>135</v>
      </c>
      <c r="F125" s="1" t="s">
        <v>384</v>
      </c>
      <c r="G125" s="1">
        <v>124</v>
      </c>
      <c r="H125" s="1" t="s">
        <v>56</v>
      </c>
      <c r="J125" s="11"/>
      <c r="K125" s="11" t="s">
        <v>166</v>
      </c>
      <c r="P125" s="1" t="s">
        <v>470</v>
      </c>
    </row>
    <row r="126" spans="1:18" x14ac:dyDescent="0.25">
      <c r="A126" s="1">
        <v>1</v>
      </c>
      <c r="B126" s="1">
        <v>1</v>
      </c>
      <c r="D126" s="1" t="s">
        <v>21</v>
      </c>
      <c r="E126" s="1" t="s">
        <v>135</v>
      </c>
      <c r="F126" s="1" t="s">
        <v>384</v>
      </c>
      <c r="G126" s="1">
        <v>125</v>
      </c>
      <c r="H126" s="1" t="s">
        <v>9</v>
      </c>
      <c r="J126" s="11"/>
      <c r="K126" s="11" t="s">
        <v>184</v>
      </c>
      <c r="L126" s="1" t="s">
        <v>185</v>
      </c>
      <c r="N126" s="1" t="s">
        <v>25</v>
      </c>
      <c r="P126" s="1" t="s">
        <v>434</v>
      </c>
      <c r="Q126" s="1" t="s">
        <v>431</v>
      </c>
    </row>
    <row r="127" spans="1:18" x14ac:dyDescent="0.25">
      <c r="A127" s="1">
        <v>1</v>
      </c>
      <c r="B127" s="1">
        <v>1</v>
      </c>
      <c r="D127" s="1" t="s">
        <v>21</v>
      </c>
      <c r="E127" s="1" t="s">
        <v>135</v>
      </c>
      <c r="F127" s="1" t="s">
        <v>384</v>
      </c>
      <c r="G127" s="1">
        <v>126</v>
      </c>
      <c r="H127" s="1" t="s">
        <v>9</v>
      </c>
      <c r="J127" s="11"/>
      <c r="K127" s="11" t="s">
        <v>186</v>
      </c>
      <c r="L127" s="1" t="s">
        <v>187</v>
      </c>
      <c r="P127" s="1" t="s">
        <v>433</v>
      </c>
      <c r="Q127" s="1" t="s">
        <v>432</v>
      </c>
    </row>
    <row r="128" spans="1:18" x14ac:dyDescent="0.25">
      <c r="A128" s="1">
        <v>1</v>
      </c>
      <c r="B128" s="1">
        <v>1</v>
      </c>
      <c r="D128" s="1" t="s">
        <v>21</v>
      </c>
      <c r="E128" s="1" t="s">
        <v>135</v>
      </c>
      <c r="F128" s="1" t="s">
        <v>384</v>
      </c>
      <c r="G128" s="1">
        <v>127</v>
      </c>
      <c r="H128" s="1" t="s">
        <v>191</v>
      </c>
      <c r="J128" s="11"/>
      <c r="K128" s="11" t="s">
        <v>204</v>
      </c>
      <c r="L128" s="1" t="s">
        <v>205</v>
      </c>
      <c r="P128" s="1" t="s">
        <v>208</v>
      </c>
    </row>
    <row r="129" spans="1:17" x14ac:dyDescent="0.25">
      <c r="A129" s="1">
        <v>1</v>
      </c>
      <c r="B129" s="1">
        <v>1</v>
      </c>
      <c r="D129" s="1" t="s">
        <v>98</v>
      </c>
      <c r="E129" s="1" t="s">
        <v>135</v>
      </c>
      <c r="F129" s="1" t="s">
        <v>384</v>
      </c>
      <c r="G129" s="1">
        <v>128</v>
      </c>
      <c r="H129" s="1" t="s">
        <v>191</v>
      </c>
      <c r="J129" s="11"/>
      <c r="K129" s="11" t="s">
        <v>206</v>
      </c>
      <c r="L129" s="1" t="s">
        <v>207</v>
      </c>
      <c r="P129" s="1" t="s">
        <v>206</v>
      </c>
    </row>
    <row r="130" spans="1:17" x14ac:dyDescent="0.25">
      <c r="A130" s="1">
        <v>1</v>
      </c>
      <c r="B130" s="1">
        <v>1</v>
      </c>
      <c r="D130" s="1" t="s">
        <v>98</v>
      </c>
      <c r="E130" s="1" t="s">
        <v>135</v>
      </c>
      <c r="F130" s="1" t="s">
        <v>384</v>
      </c>
      <c r="G130" s="1">
        <v>129</v>
      </c>
      <c r="H130" s="1" t="s">
        <v>191</v>
      </c>
      <c r="J130" s="11"/>
      <c r="K130" s="11" t="s">
        <v>208</v>
      </c>
      <c r="L130" s="1" t="s">
        <v>209</v>
      </c>
      <c r="P130" s="1" t="s">
        <v>501</v>
      </c>
    </row>
    <row r="131" spans="1:17" x14ac:dyDescent="0.25">
      <c r="A131" s="1">
        <v>1</v>
      </c>
      <c r="B131" s="1">
        <v>1</v>
      </c>
      <c r="D131" s="1" t="s">
        <v>98</v>
      </c>
      <c r="E131" s="1" t="s">
        <v>135</v>
      </c>
      <c r="F131" s="1" t="s">
        <v>384</v>
      </c>
      <c r="G131" s="1">
        <v>130</v>
      </c>
      <c r="H131" s="1" t="s">
        <v>9</v>
      </c>
      <c r="J131" s="11"/>
      <c r="K131" s="11" t="s">
        <v>188</v>
      </c>
      <c r="L131" s="1" t="s">
        <v>189</v>
      </c>
      <c r="P131" s="1" t="s">
        <v>4</v>
      </c>
      <c r="Q131" s="1" t="s">
        <v>170</v>
      </c>
    </row>
    <row r="132" spans="1:17" x14ac:dyDescent="0.25">
      <c r="A132" s="1">
        <v>1</v>
      </c>
      <c r="B132" s="1">
        <v>1</v>
      </c>
      <c r="D132" s="1" t="s">
        <v>98</v>
      </c>
      <c r="E132" s="1" t="s">
        <v>135</v>
      </c>
      <c r="F132" s="1" t="s">
        <v>384</v>
      </c>
      <c r="G132" s="1">
        <v>131</v>
      </c>
      <c r="H132" s="1" t="s">
        <v>85</v>
      </c>
      <c r="J132" s="11"/>
      <c r="K132" s="11" t="s">
        <v>222</v>
      </c>
      <c r="L132" s="1" t="s">
        <v>223</v>
      </c>
      <c r="P132" s="1" t="s">
        <v>222</v>
      </c>
      <c r="Q132" s="1" t="s">
        <v>417</v>
      </c>
    </row>
    <row r="133" spans="1:17" x14ac:dyDescent="0.25">
      <c r="A133" s="1">
        <v>1</v>
      </c>
      <c r="B133" s="1">
        <v>1</v>
      </c>
      <c r="D133" s="1" t="s">
        <v>98</v>
      </c>
      <c r="E133" s="1" t="s">
        <v>135</v>
      </c>
      <c r="F133" s="1" t="s">
        <v>384</v>
      </c>
      <c r="G133" s="1">
        <v>132</v>
      </c>
      <c r="H133" s="1" t="s">
        <v>85</v>
      </c>
      <c r="J133" s="11"/>
      <c r="K133" s="11" t="s">
        <v>224</v>
      </c>
      <c r="L133" s="1" t="s">
        <v>225</v>
      </c>
      <c r="P133" s="1" t="s">
        <v>217</v>
      </c>
      <c r="Q133" s="1" t="s">
        <v>418</v>
      </c>
    </row>
    <row r="134" spans="1:17" x14ac:dyDescent="0.25">
      <c r="A134" s="1">
        <v>1</v>
      </c>
      <c r="B134" s="1">
        <v>1</v>
      </c>
      <c r="D134" s="1" t="s">
        <v>98</v>
      </c>
      <c r="E134" s="1" t="s">
        <v>135</v>
      </c>
      <c r="F134" s="1" t="s">
        <v>384</v>
      </c>
      <c r="G134" s="1">
        <v>133</v>
      </c>
      <c r="H134" s="1" t="s">
        <v>85</v>
      </c>
      <c r="J134" s="11"/>
      <c r="K134" s="11" t="s">
        <v>86</v>
      </c>
      <c r="L134" s="1" t="s">
        <v>87</v>
      </c>
      <c r="P134" s="1" t="s">
        <v>86</v>
      </c>
      <c r="Q134" s="1" t="s">
        <v>412</v>
      </c>
    </row>
    <row r="135" spans="1:17" x14ac:dyDescent="0.25">
      <c r="A135" s="1">
        <v>1</v>
      </c>
      <c r="B135" s="1">
        <v>1</v>
      </c>
      <c r="C135" s="1" t="s">
        <v>80</v>
      </c>
      <c r="D135" s="1" t="s">
        <v>98</v>
      </c>
      <c r="E135" s="1" t="s">
        <v>81</v>
      </c>
      <c r="F135" s="1" t="s">
        <v>384</v>
      </c>
      <c r="G135" s="1">
        <v>134</v>
      </c>
      <c r="H135" s="1" t="s">
        <v>18</v>
      </c>
      <c r="J135" s="11"/>
      <c r="K135" s="11" t="s">
        <v>99</v>
      </c>
      <c r="L135" s="1" t="s">
        <v>100</v>
      </c>
      <c r="O135" s="1" t="s">
        <v>319</v>
      </c>
      <c r="P135" s="1" t="s">
        <v>480</v>
      </c>
      <c r="Q135" s="1" t="s">
        <v>487</v>
      </c>
    </row>
    <row r="136" spans="1:17" x14ac:dyDescent="0.25">
      <c r="A136" s="1">
        <v>1</v>
      </c>
      <c r="B136" s="1">
        <v>1</v>
      </c>
      <c r="D136" s="1" t="s">
        <v>98</v>
      </c>
      <c r="E136" s="1" t="s">
        <v>254</v>
      </c>
      <c r="F136" s="1" t="s">
        <v>384</v>
      </c>
      <c r="G136" s="1">
        <v>135</v>
      </c>
      <c r="H136" s="1" t="s">
        <v>18</v>
      </c>
      <c r="J136" s="11"/>
      <c r="K136" s="11" t="s">
        <v>255</v>
      </c>
      <c r="L136" s="1" t="s">
        <v>256</v>
      </c>
      <c r="P136" s="1" t="s">
        <v>99</v>
      </c>
      <c r="Q136" s="1" t="s">
        <v>100</v>
      </c>
    </row>
    <row r="137" spans="1:17" x14ac:dyDescent="0.25">
      <c r="A137" s="1">
        <v>1</v>
      </c>
      <c r="B137" s="1">
        <v>1</v>
      </c>
      <c r="D137" s="1" t="s">
        <v>98</v>
      </c>
      <c r="E137" s="1" t="s">
        <v>254</v>
      </c>
      <c r="F137" s="1" t="s">
        <v>384</v>
      </c>
      <c r="G137" s="1">
        <v>136</v>
      </c>
      <c r="H137" s="1" t="s">
        <v>18</v>
      </c>
      <c r="J137" s="11"/>
      <c r="K137" s="11" t="s">
        <v>257</v>
      </c>
      <c r="L137" s="1" t="s">
        <v>258</v>
      </c>
      <c r="O137" s="1" t="s">
        <v>259</v>
      </c>
      <c r="P137" s="1" t="s">
        <v>481</v>
      </c>
      <c r="Q137" s="1" t="s">
        <v>485</v>
      </c>
    </row>
    <row r="138" spans="1:17" x14ac:dyDescent="0.25">
      <c r="A138" s="1">
        <v>1</v>
      </c>
      <c r="B138" s="1">
        <v>1</v>
      </c>
      <c r="C138" s="1" t="s">
        <v>47</v>
      </c>
      <c r="D138" s="1" t="s">
        <v>41</v>
      </c>
      <c r="E138" s="1" t="s">
        <v>48</v>
      </c>
      <c r="F138" s="1" t="s">
        <v>385</v>
      </c>
      <c r="G138" s="1">
        <v>137</v>
      </c>
      <c r="H138" s="1" t="s">
        <v>56</v>
      </c>
      <c r="J138" s="11"/>
      <c r="K138" s="11" t="s">
        <v>57</v>
      </c>
      <c r="L138" s="1">
        <v>5303040548</v>
      </c>
      <c r="M138" s="18" t="s">
        <v>51</v>
      </c>
      <c r="O138" s="1" t="s">
        <v>58</v>
      </c>
      <c r="P138" s="24" t="s">
        <v>158</v>
      </c>
      <c r="Q138" s="24" t="s">
        <v>159</v>
      </c>
    </row>
    <row r="139" spans="1:17" x14ac:dyDescent="0.25">
      <c r="A139" s="1">
        <v>1</v>
      </c>
      <c r="B139" s="1">
        <v>1</v>
      </c>
      <c r="D139" s="1" t="s">
        <v>41</v>
      </c>
      <c r="E139" s="1" t="s">
        <v>132</v>
      </c>
      <c r="F139" s="1" t="s">
        <v>385</v>
      </c>
      <c r="G139" s="1">
        <v>138</v>
      </c>
      <c r="H139" s="1" t="s">
        <v>85</v>
      </c>
      <c r="J139" s="11"/>
      <c r="K139" s="11" t="s">
        <v>226</v>
      </c>
      <c r="L139" s="1" t="s">
        <v>227</v>
      </c>
      <c r="P139" s="1" t="s">
        <v>419</v>
      </c>
      <c r="Q139" s="1" t="s">
        <v>420</v>
      </c>
    </row>
    <row r="140" spans="1:17" x14ac:dyDescent="0.25">
      <c r="A140" s="3" t="s">
        <v>364</v>
      </c>
      <c r="B140" s="1">
        <v>1</v>
      </c>
      <c r="D140" s="1" t="s">
        <v>41</v>
      </c>
      <c r="E140" s="1" t="s">
        <v>132</v>
      </c>
      <c r="F140" s="1" t="s">
        <v>385</v>
      </c>
      <c r="G140" s="1">
        <v>139</v>
      </c>
      <c r="H140" s="1" t="s">
        <v>85</v>
      </c>
      <c r="J140" s="11"/>
      <c r="K140" s="11" t="s">
        <v>228</v>
      </c>
      <c r="N140" s="1">
        <v>313355266</v>
      </c>
      <c r="P140" s="1" t="s">
        <v>415</v>
      </c>
      <c r="Q140" s="1" t="s">
        <v>416</v>
      </c>
    </row>
    <row r="141" spans="1:17" x14ac:dyDescent="0.25">
      <c r="A141" s="1">
        <v>1</v>
      </c>
      <c r="B141" s="1">
        <v>1</v>
      </c>
      <c r="D141" s="1" t="s">
        <v>41</v>
      </c>
      <c r="E141" s="1" t="s">
        <v>132</v>
      </c>
      <c r="F141" s="1" t="s">
        <v>385</v>
      </c>
      <c r="G141" s="1">
        <v>140</v>
      </c>
      <c r="H141" s="1" t="s">
        <v>13</v>
      </c>
      <c r="J141" s="11"/>
      <c r="K141" s="11" t="s">
        <v>236</v>
      </c>
      <c r="L141" s="1" t="s">
        <v>237</v>
      </c>
      <c r="P141" s="1" t="s">
        <v>421</v>
      </c>
      <c r="Q141" s="1" t="s">
        <v>441</v>
      </c>
    </row>
    <row r="142" spans="1:17" x14ac:dyDescent="0.25">
      <c r="A142" s="1">
        <v>1</v>
      </c>
      <c r="B142" s="1">
        <v>1</v>
      </c>
      <c r="D142" s="1" t="s">
        <v>41</v>
      </c>
      <c r="E142" s="1" t="s">
        <v>132</v>
      </c>
      <c r="F142" s="1" t="s">
        <v>385</v>
      </c>
      <c r="G142" s="1">
        <v>141</v>
      </c>
      <c r="H142" s="1" t="s">
        <v>13</v>
      </c>
      <c r="J142" s="11"/>
      <c r="K142" s="11" t="s">
        <v>238</v>
      </c>
      <c r="L142" s="1" t="s">
        <v>239</v>
      </c>
      <c r="O142" s="1" t="s">
        <v>114</v>
      </c>
      <c r="P142" s="1" t="s">
        <v>235</v>
      </c>
    </row>
    <row r="143" spans="1:17" x14ac:dyDescent="0.25">
      <c r="A143" s="1">
        <v>1</v>
      </c>
      <c r="B143" s="1">
        <v>1</v>
      </c>
      <c r="C143" s="1" t="s">
        <v>0</v>
      </c>
      <c r="D143" s="1" t="s">
        <v>41</v>
      </c>
      <c r="E143" s="1" t="s">
        <v>2</v>
      </c>
      <c r="F143" s="1" t="s">
        <v>385</v>
      </c>
      <c r="G143" s="1">
        <v>142</v>
      </c>
      <c r="H143" s="1" t="s">
        <v>35</v>
      </c>
      <c r="J143" s="11"/>
      <c r="K143" s="11" t="s">
        <v>42</v>
      </c>
      <c r="L143" s="1">
        <v>5308483562</v>
      </c>
      <c r="O143" s="8" t="s">
        <v>305</v>
      </c>
      <c r="P143" s="1" t="s">
        <v>473</v>
      </c>
      <c r="Q143" s="1" t="s">
        <v>475</v>
      </c>
    </row>
    <row r="144" spans="1:17" x14ac:dyDescent="0.25">
      <c r="A144" s="1">
        <v>1</v>
      </c>
      <c r="B144" s="1">
        <v>1</v>
      </c>
      <c r="D144" s="1" t="s">
        <v>41</v>
      </c>
      <c r="E144" s="1" t="s">
        <v>135</v>
      </c>
      <c r="F144" s="1" t="s">
        <v>385</v>
      </c>
      <c r="G144" s="1">
        <v>143</v>
      </c>
      <c r="H144" s="1" t="s">
        <v>13</v>
      </c>
      <c r="J144" s="11"/>
      <c r="K144" s="11" t="s">
        <v>14</v>
      </c>
      <c r="L144" s="1" t="s">
        <v>240</v>
      </c>
      <c r="P144" s="1" t="s">
        <v>14</v>
      </c>
      <c r="Q144" s="1" t="s">
        <v>439</v>
      </c>
    </row>
    <row r="145" spans="1:18" x14ac:dyDescent="0.25">
      <c r="A145" s="1">
        <v>1</v>
      </c>
      <c r="B145" s="1">
        <v>1</v>
      </c>
      <c r="D145" s="1" t="s">
        <v>41</v>
      </c>
      <c r="E145" s="1" t="s">
        <v>135</v>
      </c>
      <c r="F145" s="1" t="s">
        <v>385</v>
      </c>
      <c r="G145" s="1">
        <v>144</v>
      </c>
      <c r="H145" s="1" t="s">
        <v>13</v>
      </c>
      <c r="J145" s="11"/>
      <c r="K145" s="11" t="s">
        <v>241</v>
      </c>
      <c r="L145" s="1" t="s">
        <v>242</v>
      </c>
      <c r="P145" s="1" t="s">
        <v>407</v>
      </c>
      <c r="Q145" s="1" t="s">
        <v>438</v>
      </c>
    </row>
    <row r="146" spans="1:18" x14ac:dyDescent="0.25">
      <c r="A146" s="1">
        <v>1</v>
      </c>
      <c r="B146" s="1">
        <v>1</v>
      </c>
      <c r="D146" s="1" t="s">
        <v>41</v>
      </c>
      <c r="E146" s="1" t="s">
        <v>135</v>
      </c>
      <c r="F146" s="1" t="s">
        <v>385</v>
      </c>
      <c r="G146" s="1">
        <v>145</v>
      </c>
      <c r="H146" s="1" t="s">
        <v>13</v>
      </c>
      <c r="J146" s="11"/>
      <c r="K146" s="11" t="s">
        <v>243</v>
      </c>
      <c r="L146" s="1" t="s">
        <v>244</v>
      </c>
      <c r="P146" s="1" t="s">
        <v>408</v>
      </c>
      <c r="Q146" s="1" t="s">
        <v>440</v>
      </c>
      <c r="R146" s="1" t="s">
        <v>16</v>
      </c>
    </row>
    <row r="147" spans="1:18" x14ac:dyDescent="0.25">
      <c r="A147" s="1">
        <v>1</v>
      </c>
      <c r="B147" s="1">
        <v>1</v>
      </c>
      <c r="D147" s="1" t="s">
        <v>101</v>
      </c>
      <c r="E147" s="1" t="s">
        <v>135</v>
      </c>
      <c r="F147" s="1" t="s">
        <v>385</v>
      </c>
      <c r="G147" s="1">
        <v>146</v>
      </c>
      <c r="H147" s="1" t="s">
        <v>56</v>
      </c>
      <c r="J147" s="11"/>
      <c r="K147" s="11" t="s">
        <v>164</v>
      </c>
      <c r="L147" s="1" t="s">
        <v>165</v>
      </c>
      <c r="P147" s="1" t="s">
        <v>471</v>
      </c>
    </row>
    <row r="148" spans="1:18" x14ac:dyDescent="0.25">
      <c r="A148" s="3" t="s">
        <v>364</v>
      </c>
      <c r="B148" s="1">
        <v>1</v>
      </c>
      <c r="D148" s="1" t="s">
        <v>101</v>
      </c>
      <c r="E148" s="1" t="s">
        <v>135</v>
      </c>
      <c r="F148" s="1" t="s">
        <v>385</v>
      </c>
      <c r="G148" s="1">
        <v>147</v>
      </c>
      <c r="H148" s="1" t="s">
        <v>56</v>
      </c>
      <c r="J148" s="11"/>
      <c r="K148" s="11" t="s">
        <v>167</v>
      </c>
      <c r="P148" s="1" t="s">
        <v>164</v>
      </c>
      <c r="Q148" s="1" t="s">
        <v>165</v>
      </c>
    </row>
    <row r="149" spans="1:18" x14ac:dyDescent="0.25">
      <c r="A149" s="1">
        <v>1</v>
      </c>
      <c r="B149" s="1">
        <v>1</v>
      </c>
      <c r="D149" s="1" t="s">
        <v>101</v>
      </c>
      <c r="E149" s="1" t="s">
        <v>135</v>
      </c>
      <c r="F149" s="1" t="s">
        <v>385</v>
      </c>
      <c r="G149" s="1">
        <v>148</v>
      </c>
      <c r="H149" s="1" t="s">
        <v>191</v>
      </c>
      <c r="J149" s="11"/>
      <c r="K149" s="11" t="s">
        <v>210</v>
      </c>
      <c r="L149" s="1" t="s">
        <v>211</v>
      </c>
      <c r="P149" s="1" t="s">
        <v>502</v>
      </c>
    </row>
    <row r="150" spans="1:18" x14ac:dyDescent="0.25">
      <c r="A150" s="1">
        <v>1</v>
      </c>
      <c r="B150" s="1">
        <v>1</v>
      </c>
      <c r="D150" s="1" t="s">
        <v>101</v>
      </c>
      <c r="E150" s="1" t="s">
        <v>135</v>
      </c>
      <c r="F150" s="1" t="s">
        <v>385</v>
      </c>
      <c r="G150" s="1">
        <v>149</v>
      </c>
      <c r="H150" s="1" t="s">
        <v>191</v>
      </c>
      <c r="J150" s="11"/>
      <c r="K150" s="11" t="s">
        <v>212</v>
      </c>
      <c r="L150" s="1" t="s">
        <v>213</v>
      </c>
      <c r="P150" s="1" t="s">
        <v>503</v>
      </c>
    </row>
    <row r="151" spans="1:18" x14ac:dyDescent="0.25">
      <c r="A151" s="1">
        <v>1</v>
      </c>
      <c r="B151" s="1">
        <v>1</v>
      </c>
      <c r="D151" s="1" t="s">
        <v>101</v>
      </c>
      <c r="E151" s="1" t="s">
        <v>135</v>
      </c>
      <c r="F151" s="1" t="s">
        <v>385</v>
      </c>
      <c r="G151" s="1">
        <v>150</v>
      </c>
      <c r="H151" s="1" t="s">
        <v>191</v>
      </c>
      <c r="J151" s="11"/>
      <c r="K151" s="11" t="s">
        <v>215</v>
      </c>
      <c r="L151" s="1" t="s">
        <v>216</v>
      </c>
      <c r="P151" s="1" t="s">
        <v>504</v>
      </c>
    </row>
    <row r="152" spans="1:18" x14ac:dyDescent="0.25">
      <c r="A152" s="1">
        <v>1</v>
      </c>
      <c r="B152" s="1">
        <v>1</v>
      </c>
      <c r="D152" s="1" t="s">
        <v>101</v>
      </c>
      <c r="E152" s="1" t="s">
        <v>135</v>
      </c>
      <c r="F152" s="1" t="s">
        <v>385</v>
      </c>
      <c r="G152" s="1">
        <v>151</v>
      </c>
      <c r="H152" s="1" t="s">
        <v>85</v>
      </c>
      <c r="J152" s="11"/>
      <c r="K152" s="11" t="s">
        <v>229</v>
      </c>
      <c r="L152" s="1" t="s">
        <v>230</v>
      </c>
      <c r="N152" s="1" t="s">
        <v>214</v>
      </c>
      <c r="P152" s="1" t="s">
        <v>110</v>
      </c>
      <c r="Q152" s="1" t="s">
        <v>409</v>
      </c>
    </row>
    <row r="153" spans="1:18" x14ac:dyDescent="0.25">
      <c r="A153" s="1">
        <v>1</v>
      </c>
      <c r="B153" s="1">
        <v>1</v>
      </c>
      <c r="D153" s="1" t="s">
        <v>101</v>
      </c>
      <c r="E153" s="1" t="s">
        <v>135</v>
      </c>
      <c r="F153" s="1" t="s">
        <v>385</v>
      </c>
      <c r="G153" s="1">
        <v>152</v>
      </c>
      <c r="H153" s="1" t="s">
        <v>85</v>
      </c>
      <c r="J153" s="11"/>
      <c r="K153" s="11" t="s">
        <v>231</v>
      </c>
      <c r="L153" s="1" t="s">
        <v>232</v>
      </c>
      <c r="P153" s="1" t="s">
        <v>410</v>
      </c>
      <c r="Q153" s="1" t="s">
        <v>411</v>
      </c>
      <c r="R153" s="1">
        <v>312909596</v>
      </c>
    </row>
    <row r="154" spans="1:18" x14ac:dyDescent="0.25">
      <c r="A154" s="1">
        <v>1</v>
      </c>
      <c r="B154" s="1">
        <v>1</v>
      </c>
      <c r="D154" s="1" t="s">
        <v>101</v>
      </c>
      <c r="E154" s="1" t="s">
        <v>135</v>
      </c>
      <c r="F154" s="1" t="s">
        <v>385</v>
      </c>
      <c r="G154" s="1">
        <v>153</v>
      </c>
      <c r="H154" s="1" t="s">
        <v>85</v>
      </c>
      <c r="J154" s="11"/>
      <c r="K154" s="11" t="s">
        <v>110</v>
      </c>
      <c r="L154" s="1" t="s">
        <v>111</v>
      </c>
      <c r="P154" s="1" t="s">
        <v>229</v>
      </c>
      <c r="Q154" s="1" t="s">
        <v>414</v>
      </c>
    </row>
    <row r="155" spans="1:18" x14ac:dyDescent="0.25">
      <c r="A155" s="1">
        <v>1</v>
      </c>
      <c r="B155" s="1">
        <v>1</v>
      </c>
      <c r="D155" s="1" t="s">
        <v>101</v>
      </c>
      <c r="E155" s="1" t="s">
        <v>135</v>
      </c>
      <c r="F155" s="1" t="s">
        <v>385</v>
      </c>
      <c r="G155" s="1">
        <v>154</v>
      </c>
      <c r="H155" s="1" t="s">
        <v>13</v>
      </c>
      <c r="J155" s="11"/>
      <c r="K155" s="11" t="s">
        <v>245</v>
      </c>
      <c r="L155" s="1" t="s">
        <v>246</v>
      </c>
      <c r="P155" s="1" t="s">
        <v>405</v>
      </c>
      <c r="Q155" s="1" t="s">
        <v>437</v>
      </c>
      <c r="R155" s="1">
        <v>312909596</v>
      </c>
    </row>
    <row r="156" spans="1:18" x14ac:dyDescent="0.25">
      <c r="A156" s="1">
        <v>1</v>
      </c>
      <c r="B156" s="1">
        <v>1</v>
      </c>
      <c r="D156" s="1" t="s">
        <v>101</v>
      </c>
      <c r="E156" s="1" t="s">
        <v>135</v>
      </c>
      <c r="F156" s="1" t="s">
        <v>385</v>
      </c>
      <c r="G156" s="1">
        <v>155</v>
      </c>
      <c r="H156" s="1" t="s">
        <v>13</v>
      </c>
      <c r="J156" s="11"/>
      <c r="K156" s="11" t="s">
        <v>247</v>
      </c>
      <c r="L156" s="1" t="s">
        <v>248</v>
      </c>
      <c r="P156" s="1" t="s">
        <v>243</v>
      </c>
      <c r="Q156" s="1" t="s">
        <v>435</v>
      </c>
    </row>
    <row r="157" spans="1:18" x14ac:dyDescent="0.25">
      <c r="A157" s="1">
        <v>1</v>
      </c>
      <c r="B157" s="1">
        <v>1</v>
      </c>
      <c r="C157" s="1" t="s">
        <v>80</v>
      </c>
      <c r="D157" s="1" t="s">
        <v>101</v>
      </c>
      <c r="E157" s="1" t="s">
        <v>81</v>
      </c>
      <c r="F157" s="1" t="s">
        <v>385</v>
      </c>
      <c r="G157" s="1">
        <v>156</v>
      </c>
      <c r="H157" s="1" t="s">
        <v>18</v>
      </c>
      <c r="J157" s="11"/>
      <c r="K157" s="11" t="s">
        <v>321</v>
      </c>
      <c r="L157" s="1" t="s">
        <v>103</v>
      </c>
      <c r="O157" s="1" t="s">
        <v>320</v>
      </c>
      <c r="P157" s="1" t="s">
        <v>482</v>
      </c>
      <c r="Q157" s="1" t="s">
        <v>486</v>
      </c>
    </row>
    <row r="158" spans="1:18" x14ac:dyDescent="0.25">
      <c r="A158" s="1">
        <v>1</v>
      </c>
      <c r="B158" s="1">
        <v>1</v>
      </c>
      <c r="D158" s="1" t="s">
        <v>101</v>
      </c>
      <c r="E158" s="1" t="s">
        <v>254</v>
      </c>
      <c r="F158" s="1" t="s">
        <v>385</v>
      </c>
      <c r="G158" s="1">
        <v>157</v>
      </c>
      <c r="H158" s="1" t="s">
        <v>18</v>
      </c>
      <c r="J158" s="11"/>
      <c r="K158" s="11" t="s">
        <v>260</v>
      </c>
      <c r="L158" s="1" t="s">
        <v>261</v>
      </c>
      <c r="P158" s="1" t="s">
        <v>262</v>
      </c>
      <c r="Q158" s="1" t="s">
        <v>263</v>
      </c>
      <c r="R158" s="1" t="s">
        <v>491</v>
      </c>
    </row>
    <row r="159" spans="1:18" x14ac:dyDescent="0.25">
      <c r="A159" s="1">
        <v>1</v>
      </c>
      <c r="B159" s="1">
        <v>1</v>
      </c>
      <c r="D159" s="1" t="s">
        <v>101</v>
      </c>
      <c r="E159" s="1" t="s">
        <v>254</v>
      </c>
      <c r="F159" s="1" t="s">
        <v>385</v>
      </c>
      <c r="G159" s="1">
        <v>158</v>
      </c>
      <c r="H159" s="1" t="s">
        <v>18</v>
      </c>
      <c r="J159" s="11"/>
      <c r="K159" s="11" t="s">
        <v>262</v>
      </c>
      <c r="L159" s="1" t="s">
        <v>263</v>
      </c>
      <c r="P159" s="1" t="s">
        <v>483</v>
      </c>
      <c r="Q159" s="1" t="s">
        <v>484</v>
      </c>
    </row>
  </sheetData>
  <autoFilter ref="A1:Q159" xr:uid="{6864838D-5F2E-4D6D-BDEE-4A8057485064}">
    <sortState xmlns:xlrd2="http://schemas.microsoft.com/office/spreadsheetml/2017/richdata2" ref="A20:Q154">
      <sortCondition ref="G1:G159"/>
    </sortState>
  </autoFilter>
  <hyperlinks>
    <hyperlink ref="O42" r:id="rId1" xr:uid="{26902891-8C81-B742-ACE5-0E88CE8120EC}"/>
    <hyperlink ref="O70" r:id="rId2" xr:uid="{13013B5F-824A-2642-A6B1-6AB636185399}"/>
    <hyperlink ref="O124" r:id="rId3" xr:uid="{DE9FA03D-1C5D-1149-AE97-5AC314D41892}"/>
    <hyperlink ref="O63" r:id="rId4" xr:uid="{92C078EA-1087-4E4F-84E0-F9F64F768D8C}"/>
    <hyperlink ref="O29" r:id="rId5" xr:uid="{8F76E208-F2EF-8341-9B0E-1187F6DC472C}"/>
    <hyperlink ref="O112" r:id="rId6" xr:uid="{42AE0942-7528-614F-9331-F6DC0420B15F}"/>
    <hyperlink ref="O143" r:id="rId7" xr:uid="{0AAB662B-A70E-C343-B352-5708C6CA0F75}"/>
    <hyperlink ref="O23" r:id="rId8" xr:uid="{A9C60820-FB3B-D74B-A742-561DACD70FF1}"/>
    <hyperlink ref="O101" r:id="rId9" xr:uid="{746133C0-E349-8E42-B022-5B9A33898D64}"/>
    <hyperlink ref="O85" r:id="rId10" xr:uid="{E0A77A40-6462-4B40-A057-1B636957B30D}"/>
    <hyperlink ref="O49" r:id="rId11" xr:uid="{2010958E-BC9D-F64F-B272-B776CE89F3E0}"/>
    <hyperlink ref="O92" r:id="rId12" xr:uid="{591DFCA4-5AD3-2D4E-BBF3-352E45EE0552}"/>
    <hyperlink ref="O89" r:id="rId13" xr:uid="{6F8D38E5-836E-5948-A92E-57FC989FD6C3}"/>
    <hyperlink ref="O45" r:id="rId14" xr:uid="{4336AC10-262B-BF4F-BEF8-A372D16378FC}"/>
  </hyperlinks>
  <pageMargins left="0.25" right="0.25" top="0.75" bottom="0.75" header="0.3" footer="0.3"/>
  <pageSetup scale="97" fitToHeight="0" orientation="landscape" r:id="rId15"/>
  <headerFooter>
    <oddHeader>&amp;L&amp;T &amp;D&amp;C&amp;F&amp;Rgw</oddHeader>
  </headerFooter>
  <legacy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FD15C-AB04-49D9-AEBE-1B6C18BA4C75}">
  <dimension ref="A1:H14"/>
  <sheetViews>
    <sheetView workbookViewId="0">
      <selection activeCell="E4" sqref="E4"/>
    </sheetView>
  </sheetViews>
  <sheetFormatPr defaultColWidth="8.85546875" defaultRowHeight="15" x14ac:dyDescent="0.25"/>
  <cols>
    <col min="1" max="1" width="5.140625" customWidth="1"/>
    <col min="2" max="3" width="8.85546875" style="1"/>
    <col min="4" max="4" width="10" style="1" bestFit="1" customWidth="1"/>
    <col min="5" max="5" width="10.85546875" style="1" customWidth="1"/>
    <col min="6" max="8" width="8.85546875" style="1"/>
  </cols>
  <sheetData>
    <row r="1" spans="1:8" x14ac:dyDescent="0.25">
      <c r="A1" t="s">
        <v>352</v>
      </c>
    </row>
    <row r="3" spans="1:8" x14ac:dyDescent="0.25">
      <c r="C3" s="1" t="s">
        <v>361</v>
      </c>
      <c r="F3" s="1" t="s">
        <v>361</v>
      </c>
      <c r="G3" s="1" t="s">
        <v>362</v>
      </c>
      <c r="H3" s="1" t="s">
        <v>363</v>
      </c>
    </row>
    <row r="4" spans="1:8" x14ac:dyDescent="0.25">
      <c r="B4" s="1" t="s">
        <v>354</v>
      </c>
      <c r="C4" s="1">
        <v>15</v>
      </c>
      <c r="D4" s="4">
        <f t="shared" ref="D4:D13" si="0">+C4/C$14</f>
        <v>0.1111111111111111</v>
      </c>
      <c r="E4" s="5">
        <f t="shared" ref="E4:E13" si="1">+D4*E$14</f>
        <v>3888.8888888888887</v>
      </c>
      <c r="F4" s="1">
        <v>15</v>
      </c>
      <c r="H4" s="1">
        <f t="shared" ref="H4:H13" si="2">+F4+G4</f>
        <v>15</v>
      </c>
    </row>
    <row r="5" spans="1:8" x14ac:dyDescent="0.25">
      <c r="B5" s="1" t="s">
        <v>355</v>
      </c>
      <c r="C5" s="1">
        <v>11</v>
      </c>
      <c r="D5" s="4">
        <f t="shared" si="0"/>
        <v>8.1481481481481488E-2</v>
      </c>
      <c r="E5" s="5">
        <f t="shared" si="1"/>
        <v>2851.8518518518522</v>
      </c>
      <c r="F5" s="1">
        <v>14</v>
      </c>
      <c r="G5" s="1">
        <v>-3</v>
      </c>
      <c r="H5" s="1">
        <f t="shared" si="2"/>
        <v>11</v>
      </c>
    </row>
    <row r="6" spans="1:8" x14ac:dyDescent="0.25">
      <c r="B6" s="1" t="s">
        <v>356</v>
      </c>
      <c r="C6" s="1">
        <v>14</v>
      </c>
      <c r="D6" s="4">
        <f t="shared" si="0"/>
        <v>0.1037037037037037</v>
      </c>
      <c r="E6" s="5">
        <f t="shared" si="1"/>
        <v>3629.6296296296296</v>
      </c>
      <c r="F6" s="1">
        <v>15</v>
      </c>
      <c r="G6" s="1">
        <v>-1</v>
      </c>
      <c r="H6" s="1">
        <f t="shared" si="2"/>
        <v>14</v>
      </c>
    </row>
    <row r="7" spans="1:8" x14ac:dyDescent="0.25">
      <c r="B7" s="1" t="s">
        <v>357</v>
      </c>
      <c r="C7" s="1">
        <v>13</v>
      </c>
      <c r="D7" s="4">
        <f t="shared" si="0"/>
        <v>9.6296296296296297E-2</v>
      </c>
      <c r="E7" s="5">
        <f t="shared" si="1"/>
        <v>3370.3703703703704</v>
      </c>
      <c r="F7" s="1">
        <v>15</v>
      </c>
      <c r="G7" s="1">
        <v>-2</v>
      </c>
      <c r="H7" s="1">
        <f t="shared" si="2"/>
        <v>13</v>
      </c>
    </row>
    <row r="8" spans="1:8" x14ac:dyDescent="0.25">
      <c r="B8" s="1" t="s">
        <v>358</v>
      </c>
      <c r="C8" s="1">
        <v>14</v>
      </c>
      <c r="D8" s="4">
        <f t="shared" si="0"/>
        <v>0.1037037037037037</v>
      </c>
      <c r="E8" s="5">
        <f t="shared" si="1"/>
        <v>3629.6296296296296</v>
      </c>
      <c r="F8" s="1">
        <v>15</v>
      </c>
      <c r="G8" s="1">
        <v>-1</v>
      </c>
      <c r="H8" s="1">
        <f t="shared" si="2"/>
        <v>14</v>
      </c>
    </row>
    <row r="9" spans="1:8" x14ac:dyDescent="0.25">
      <c r="B9" s="1" t="s">
        <v>13</v>
      </c>
      <c r="C9" s="1">
        <v>15</v>
      </c>
      <c r="D9" s="4">
        <f t="shared" si="0"/>
        <v>0.1111111111111111</v>
      </c>
      <c r="E9" s="5">
        <f t="shared" si="1"/>
        <v>3888.8888888888887</v>
      </c>
      <c r="F9" s="1">
        <v>15</v>
      </c>
      <c r="H9" s="1">
        <f t="shared" si="2"/>
        <v>15</v>
      </c>
    </row>
    <row r="10" spans="1:8" x14ac:dyDescent="0.25">
      <c r="B10" s="1" t="s">
        <v>359</v>
      </c>
      <c r="C10" s="1">
        <v>12</v>
      </c>
      <c r="D10" s="4">
        <f t="shared" si="0"/>
        <v>8.8888888888888892E-2</v>
      </c>
      <c r="E10" s="5">
        <f t="shared" si="1"/>
        <v>3111.1111111111113</v>
      </c>
      <c r="F10" s="1">
        <v>12</v>
      </c>
      <c r="H10" s="1">
        <f t="shared" si="2"/>
        <v>12</v>
      </c>
    </row>
    <row r="11" spans="1:8" x14ac:dyDescent="0.25">
      <c r="B11" s="1" t="s">
        <v>353</v>
      </c>
      <c r="C11" s="1">
        <v>15</v>
      </c>
      <c r="D11" s="4">
        <f t="shared" si="0"/>
        <v>0.1111111111111111</v>
      </c>
      <c r="E11" s="5">
        <f t="shared" si="1"/>
        <v>3888.8888888888887</v>
      </c>
      <c r="F11" s="1">
        <v>15</v>
      </c>
      <c r="H11" s="1">
        <f t="shared" si="2"/>
        <v>15</v>
      </c>
    </row>
    <row r="12" spans="1:8" x14ac:dyDescent="0.25">
      <c r="B12" s="1" t="s">
        <v>28</v>
      </c>
      <c r="C12" s="1">
        <v>14</v>
      </c>
      <c r="D12" s="4">
        <f t="shared" si="0"/>
        <v>0.1037037037037037</v>
      </c>
      <c r="E12" s="5">
        <f t="shared" si="1"/>
        <v>3629.6296296296296</v>
      </c>
      <c r="F12" s="1">
        <v>15</v>
      </c>
      <c r="G12" s="1">
        <v>-1</v>
      </c>
      <c r="H12" s="1">
        <f t="shared" si="2"/>
        <v>14</v>
      </c>
    </row>
    <row r="13" spans="1:8" x14ac:dyDescent="0.25">
      <c r="B13" s="1" t="s">
        <v>360</v>
      </c>
      <c r="C13" s="1">
        <v>12</v>
      </c>
      <c r="D13" s="4">
        <f t="shared" si="0"/>
        <v>8.8888888888888892E-2</v>
      </c>
      <c r="E13" s="5">
        <f t="shared" si="1"/>
        <v>3111.1111111111113</v>
      </c>
      <c r="F13" s="1">
        <v>13</v>
      </c>
      <c r="G13" s="1">
        <v>-1</v>
      </c>
      <c r="H13" s="1">
        <f t="shared" si="2"/>
        <v>12</v>
      </c>
    </row>
    <row r="14" spans="1:8" x14ac:dyDescent="0.25">
      <c r="C14" s="1">
        <f>SUM(C4:C13)</f>
        <v>135</v>
      </c>
      <c r="E14" s="5">
        <v>35000</v>
      </c>
      <c r="F14" s="1">
        <f>SUM(F4:F13)</f>
        <v>144</v>
      </c>
      <c r="H14" s="1">
        <f>SUM(H4:H13)</f>
        <v>135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6936A-9223-43FE-B2E9-552492F8E615}">
  <dimension ref="D1:K5"/>
  <sheetViews>
    <sheetView workbookViewId="0">
      <selection activeCell="D1" sqref="D1:J3"/>
    </sheetView>
  </sheetViews>
  <sheetFormatPr defaultColWidth="8.85546875" defaultRowHeight="15" x14ac:dyDescent="0.25"/>
  <cols>
    <col min="8" max="8" width="12.85546875" bestFit="1" customWidth="1"/>
    <col min="9" max="9" width="12.140625" bestFit="1" customWidth="1"/>
    <col min="11" max="11" width="11.42578125" bestFit="1" customWidth="1"/>
  </cols>
  <sheetData>
    <row r="1" spans="4:11" x14ac:dyDescent="0.25">
      <c r="D1" s="6" t="s">
        <v>366</v>
      </c>
      <c r="E1" s="6"/>
      <c r="F1" s="6"/>
      <c r="G1" s="6"/>
      <c r="H1" s="6"/>
      <c r="I1" s="6"/>
      <c r="J1" s="6"/>
    </row>
    <row r="2" spans="4:11" x14ac:dyDescent="0.25">
      <c r="D2" s="6" t="s">
        <v>367</v>
      </c>
      <c r="E2" s="6"/>
      <c r="F2" s="6"/>
      <c r="G2" s="6"/>
      <c r="H2" s="6"/>
      <c r="I2" s="6"/>
      <c r="J2" s="6"/>
    </row>
    <row r="3" spans="4:11" x14ac:dyDescent="0.25">
      <c r="D3" s="6" t="s">
        <v>368</v>
      </c>
      <c r="E3" s="6"/>
      <c r="F3" s="6"/>
      <c r="G3" s="6"/>
      <c r="H3" s="6"/>
      <c r="I3" s="6"/>
      <c r="J3" s="6"/>
    </row>
    <row r="5" spans="4:11" x14ac:dyDescent="0.25">
      <c r="D5" t="s">
        <v>13</v>
      </c>
      <c r="H5" t="s">
        <v>250</v>
      </c>
      <c r="I5" t="s">
        <v>251</v>
      </c>
      <c r="K5" t="s">
        <v>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051DB-2E32-45AE-B104-6EDAB1B83E5C}">
  <dimension ref="A2:F29"/>
  <sheetViews>
    <sheetView workbookViewId="0">
      <selection activeCell="A31" sqref="A31"/>
    </sheetView>
  </sheetViews>
  <sheetFormatPr defaultColWidth="8.85546875" defaultRowHeight="15" x14ac:dyDescent="0.25"/>
  <cols>
    <col min="1" max="1" width="16.85546875" style="1" customWidth="1"/>
    <col min="2" max="2" width="19.42578125" style="1" customWidth="1"/>
    <col min="3" max="3" width="21.140625" style="1" customWidth="1"/>
    <col min="4" max="4" width="26.42578125" style="1" bestFit="1" customWidth="1"/>
    <col min="5" max="16384" width="8.85546875" style="1"/>
  </cols>
  <sheetData>
    <row r="2" spans="1:6" x14ac:dyDescent="0.25">
      <c r="B2" s="2" t="s">
        <v>300</v>
      </c>
      <c r="C2" s="3"/>
      <c r="D2" s="3"/>
    </row>
    <row r="3" spans="1:6" x14ac:dyDescent="0.25">
      <c r="B3" s="2" t="s">
        <v>301</v>
      </c>
      <c r="C3" s="3"/>
      <c r="D3" s="3"/>
    </row>
    <row r="4" spans="1:6" x14ac:dyDescent="0.25">
      <c r="B4" s="2" t="s">
        <v>302</v>
      </c>
      <c r="C4" s="3"/>
      <c r="D4" s="3"/>
    </row>
    <row r="5" spans="1:6" x14ac:dyDescent="0.25">
      <c r="B5" s="2"/>
      <c r="C5" s="3"/>
      <c r="D5" s="3"/>
    </row>
    <row r="6" spans="1:6" x14ac:dyDescent="0.25">
      <c r="B6" s="2"/>
      <c r="C6" s="3"/>
      <c r="D6" s="3"/>
      <c r="F6" s="1" t="s">
        <v>303</v>
      </c>
    </row>
    <row r="7" spans="1:6" x14ac:dyDescent="0.25">
      <c r="A7" s="1" t="s">
        <v>3</v>
      </c>
      <c r="B7" s="1" t="s">
        <v>49</v>
      </c>
      <c r="C7" s="1" t="s">
        <v>50</v>
      </c>
      <c r="D7" s="1" t="s">
        <v>53</v>
      </c>
      <c r="E7" s="1" t="s">
        <v>299</v>
      </c>
    </row>
    <row r="8" spans="1:6" x14ac:dyDescent="0.25">
      <c r="A8" s="1" t="s">
        <v>3</v>
      </c>
      <c r="B8" s="1" t="s">
        <v>49</v>
      </c>
      <c r="C8" s="1" t="s">
        <v>50</v>
      </c>
      <c r="D8" s="1" t="s">
        <v>53</v>
      </c>
      <c r="E8" s="1" t="s">
        <v>299</v>
      </c>
      <c r="F8" s="1">
        <v>1</v>
      </c>
    </row>
    <row r="9" spans="1:6" x14ac:dyDescent="0.25">
      <c r="A9" s="1" t="s">
        <v>3</v>
      </c>
      <c r="B9" s="1" t="s">
        <v>49</v>
      </c>
      <c r="C9" s="1" t="s">
        <v>50</v>
      </c>
      <c r="D9" s="1" t="s">
        <v>53</v>
      </c>
      <c r="E9" s="1" t="s">
        <v>299</v>
      </c>
      <c r="F9" s="1">
        <v>1</v>
      </c>
    </row>
    <row r="10" spans="1:6" x14ac:dyDescent="0.25">
      <c r="A10" s="1" t="s">
        <v>3</v>
      </c>
      <c r="B10" s="1" t="s">
        <v>4</v>
      </c>
      <c r="C10" s="1" t="s">
        <v>5</v>
      </c>
      <c r="E10" s="1" t="s">
        <v>299</v>
      </c>
    </row>
    <row r="11" spans="1:6" x14ac:dyDescent="0.25">
      <c r="A11" s="1" t="s">
        <v>3</v>
      </c>
      <c r="B11" s="1" t="s">
        <v>4</v>
      </c>
      <c r="C11" s="1" t="s">
        <v>5</v>
      </c>
      <c r="E11" s="1" t="s">
        <v>299</v>
      </c>
      <c r="F11" s="1">
        <v>1</v>
      </c>
    </row>
    <row r="12" spans="1:6" x14ac:dyDescent="0.25">
      <c r="A12" s="1" t="s">
        <v>56</v>
      </c>
      <c r="B12" s="1" t="s">
        <v>57</v>
      </c>
      <c r="C12" s="1">
        <v>5303040548</v>
      </c>
      <c r="D12" s="1" t="s">
        <v>58</v>
      </c>
      <c r="E12" s="1" t="s">
        <v>299</v>
      </c>
    </row>
    <row r="13" spans="1:6" x14ac:dyDescent="0.25">
      <c r="A13" s="1" t="s">
        <v>56</v>
      </c>
      <c r="B13" s="1" t="s">
        <v>57</v>
      </c>
      <c r="C13" s="1">
        <v>5303040548</v>
      </c>
      <c r="D13" s="1" t="s">
        <v>58</v>
      </c>
      <c r="E13" s="1" t="s">
        <v>299</v>
      </c>
      <c r="F13" s="1">
        <v>1</v>
      </c>
    </row>
    <row r="14" spans="1:6" x14ac:dyDescent="0.25">
      <c r="A14" s="1" t="s">
        <v>56</v>
      </c>
      <c r="B14" s="1" t="s">
        <v>164</v>
      </c>
      <c r="C14" s="1" t="s">
        <v>165</v>
      </c>
      <c r="E14" s="1" t="s">
        <v>299</v>
      </c>
    </row>
    <row r="15" spans="1:6" x14ac:dyDescent="0.25">
      <c r="A15" s="1" t="s">
        <v>56</v>
      </c>
      <c r="B15" s="1" t="s">
        <v>164</v>
      </c>
      <c r="C15" s="1" t="s">
        <v>165</v>
      </c>
      <c r="E15" s="1" t="s">
        <v>299</v>
      </c>
      <c r="F15" s="1">
        <v>1</v>
      </c>
    </row>
    <row r="16" spans="1:6" x14ac:dyDescent="0.25">
      <c r="A16" s="1" t="s">
        <v>56</v>
      </c>
      <c r="B16" s="1" t="s">
        <v>83</v>
      </c>
      <c r="C16" s="1">
        <v>7073302069</v>
      </c>
      <c r="E16" s="1" t="s">
        <v>299</v>
      </c>
    </row>
    <row r="17" spans="1:6" x14ac:dyDescent="0.25">
      <c r="A17" s="1" t="s">
        <v>56</v>
      </c>
      <c r="B17" s="1" t="s">
        <v>83</v>
      </c>
      <c r="C17" s="1" t="s">
        <v>84</v>
      </c>
      <c r="E17" s="1" t="s">
        <v>299</v>
      </c>
      <c r="F17" s="1">
        <v>1</v>
      </c>
    </row>
    <row r="18" spans="1:6" x14ac:dyDescent="0.25">
      <c r="A18" s="1" t="s">
        <v>9</v>
      </c>
      <c r="B18" s="1" t="s">
        <v>4</v>
      </c>
      <c r="C18" s="1" t="s">
        <v>170</v>
      </c>
      <c r="D18" s="1" t="s">
        <v>171</v>
      </c>
      <c r="E18" s="1" t="s">
        <v>299</v>
      </c>
      <c r="F18" s="1">
        <v>1</v>
      </c>
    </row>
    <row r="19" spans="1:6" x14ac:dyDescent="0.25">
      <c r="A19" s="1" t="s">
        <v>85</v>
      </c>
      <c r="B19" s="1" t="s">
        <v>86</v>
      </c>
      <c r="C19" s="1" t="s">
        <v>87</v>
      </c>
      <c r="E19" s="1" t="s">
        <v>299</v>
      </c>
    </row>
    <row r="20" spans="1:6" x14ac:dyDescent="0.25">
      <c r="A20" s="1" t="s">
        <v>85</v>
      </c>
      <c r="B20" s="1" t="s">
        <v>86</v>
      </c>
      <c r="C20" s="1" t="s">
        <v>87</v>
      </c>
      <c r="E20" s="1" t="s">
        <v>299</v>
      </c>
      <c r="F20" s="1">
        <v>1</v>
      </c>
    </row>
    <row r="21" spans="1:6" x14ac:dyDescent="0.25">
      <c r="A21" s="1" t="s">
        <v>85</v>
      </c>
      <c r="B21" s="1" t="s">
        <v>110</v>
      </c>
      <c r="C21" s="1" t="s">
        <v>111</v>
      </c>
      <c r="D21" s="1" t="s">
        <v>112</v>
      </c>
      <c r="E21" s="1" t="s">
        <v>299</v>
      </c>
    </row>
    <row r="22" spans="1:6" x14ac:dyDescent="0.25">
      <c r="A22" s="1" t="s">
        <v>85</v>
      </c>
      <c r="B22" s="1" t="s">
        <v>110</v>
      </c>
      <c r="C22" s="1" t="s">
        <v>111</v>
      </c>
      <c r="E22" s="1" t="s">
        <v>299</v>
      </c>
      <c r="F22" s="1">
        <v>1</v>
      </c>
    </row>
    <row r="23" spans="1:6" x14ac:dyDescent="0.25">
      <c r="A23" s="1" t="s">
        <v>85</v>
      </c>
      <c r="B23" s="1" t="s">
        <v>110</v>
      </c>
      <c r="C23" s="1" t="s">
        <v>111</v>
      </c>
      <c r="D23" s="1" t="s">
        <v>112</v>
      </c>
      <c r="E23" s="1" t="s">
        <v>299</v>
      </c>
      <c r="F23" s="1">
        <v>1</v>
      </c>
    </row>
    <row r="24" spans="1:6" x14ac:dyDescent="0.25">
      <c r="A24" s="1" t="s">
        <v>85</v>
      </c>
      <c r="B24" s="1" t="s">
        <v>110</v>
      </c>
      <c r="C24" s="1" t="s">
        <v>111</v>
      </c>
      <c r="E24" s="1" t="s">
        <v>299</v>
      </c>
      <c r="F24" s="1">
        <v>1</v>
      </c>
    </row>
    <row r="25" spans="1:6" x14ac:dyDescent="0.25">
      <c r="A25" s="1" t="s">
        <v>13</v>
      </c>
      <c r="B25" s="1" t="s">
        <v>14</v>
      </c>
      <c r="C25" s="1" t="s">
        <v>15</v>
      </c>
      <c r="E25" s="1" t="s">
        <v>299</v>
      </c>
    </row>
    <row r="26" spans="1:6" x14ac:dyDescent="0.25">
      <c r="A26" s="1" t="s">
        <v>13</v>
      </c>
      <c r="B26" s="1" t="s">
        <v>14</v>
      </c>
      <c r="C26" s="1" t="s">
        <v>240</v>
      </c>
      <c r="E26" s="1" t="s">
        <v>299</v>
      </c>
      <c r="F26" s="1">
        <v>1</v>
      </c>
    </row>
    <row r="27" spans="1:6" x14ac:dyDescent="0.25">
      <c r="A27" s="1" t="s">
        <v>28</v>
      </c>
      <c r="B27" s="1" t="s">
        <v>70</v>
      </c>
      <c r="C27" s="1" t="s">
        <v>71</v>
      </c>
      <c r="D27" s="1" t="s">
        <v>72</v>
      </c>
      <c r="E27" s="1" t="s">
        <v>299</v>
      </c>
    </row>
    <row r="28" spans="1:6" x14ac:dyDescent="0.25">
      <c r="A28" s="1" t="s">
        <v>73</v>
      </c>
      <c r="B28" s="1" t="s">
        <v>70</v>
      </c>
      <c r="C28" s="1" t="s">
        <v>71</v>
      </c>
      <c r="D28" s="1" t="s">
        <v>72</v>
      </c>
      <c r="E28" s="1" t="s">
        <v>299</v>
      </c>
      <c r="F28" s="1">
        <v>1</v>
      </c>
    </row>
    <row r="29" spans="1:6" x14ac:dyDescent="0.25">
      <c r="F29" s="1">
        <f>SUM(F7:F28)</f>
        <v>13</v>
      </c>
    </row>
  </sheetData>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6837E-25C7-47F7-A605-B5C9EBE3C4C9}">
  <sheetPr>
    <pageSetUpPr fitToPage="1"/>
  </sheetPr>
  <dimension ref="A1:I44"/>
  <sheetViews>
    <sheetView topLeftCell="A2" workbookViewId="0">
      <selection activeCell="F8" sqref="F8"/>
    </sheetView>
  </sheetViews>
  <sheetFormatPr defaultColWidth="8.85546875" defaultRowHeight="15" x14ac:dyDescent="0.25"/>
  <cols>
    <col min="1" max="1" width="13.7109375" bestFit="1" customWidth="1"/>
    <col min="2" max="2" width="16.42578125" bestFit="1" customWidth="1"/>
    <col min="3" max="3" width="4" bestFit="1" customWidth="1"/>
    <col min="4" max="4" width="12.140625" bestFit="1" customWidth="1"/>
    <col min="5" max="7" width="8.85546875" customWidth="1"/>
    <col min="8" max="8" width="22.7109375" bestFit="1" customWidth="1"/>
    <col min="9" max="9" width="12.28515625" bestFit="1" customWidth="1"/>
  </cols>
  <sheetData>
    <row r="1" spans="1:9" x14ac:dyDescent="0.25">
      <c r="B1" s="6" t="s">
        <v>365</v>
      </c>
      <c r="C1" s="6"/>
      <c r="D1" s="6"/>
      <c r="E1" s="6"/>
      <c r="F1" s="6"/>
    </row>
    <row r="4" spans="1:9" x14ac:dyDescent="0.25">
      <c r="A4" t="s">
        <v>21</v>
      </c>
      <c r="B4" t="s">
        <v>135</v>
      </c>
      <c r="C4">
        <v>97</v>
      </c>
      <c r="D4" t="s">
        <v>56</v>
      </c>
      <c r="H4" t="s">
        <v>166</v>
      </c>
    </row>
    <row r="5" spans="1:9" x14ac:dyDescent="0.25">
      <c r="A5" t="s">
        <v>41</v>
      </c>
      <c r="B5" t="s">
        <v>48</v>
      </c>
      <c r="C5">
        <v>110</v>
      </c>
      <c r="D5" t="s">
        <v>56</v>
      </c>
      <c r="H5" t="s">
        <v>57</v>
      </c>
      <c r="I5">
        <v>5303040548</v>
      </c>
    </row>
    <row r="6" spans="1:9" x14ac:dyDescent="0.25">
      <c r="A6" t="s">
        <v>101</v>
      </c>
      <c r="B6" t="s">
        <v>135</v>
      </c>
      <c r="C6">
        <v>119</v>
      </c>
      <c r="D6" t="s">
        <v>56</v>
      </c>
      <c r="H6" t="s">
        <v>164</v>
      </c>
      <c r="I6" t="s">
        <v>165</v>
      </c>
    </row>
    <row r="7" spans="1:9" x14ac:dyDescent="0.25">
      <c r="A7" t="s">
        <v>101</v>
      </c>
      <c r="B7" t="s">
        <v>135</v>
      </c>
      <c r="C7">
        <v>120</v>
      </c>
      <c r="D7" t="s">
        <v>56</v>
      </c>
      <c r="H7" t="s">
        <v>167</v>
      </c>
    </row>
    <row r="8" spans="1:9" x14ac:dyDescent="0.25">
      <c r="A8" t="s">
        <v>21</v>
      </c>
      <c r="B8" t="s">
        <v>135</v>
      </c>
      <c r="C8">
        <v>98</v>
      </c>
      <c r="D8" t="s">
        <v>9</v>
      </c>
      <c r="H8" t="s">
        <v>184</v>
      </c>
      <c r="I8" t="s">
        <v>185</v>
      </c>
    </row>
    <row r="9" spans="1:9" x14ac:dyDescent="0.25">
      <c r="A9" t="s">
        <v>21</v>
      </c>
      <c r="B9" t="s">
        <v>135</v>
      </c>
      <c r="C9">
        <v>99</v>
      </c>
      <c r="D9" t="s">
        <v>9</v>
      </c>
      <c r="H9" t="s">
        <v>186</v>
      </c>
      <c r="I9" t="s">
        <v>187</v>
      </c>
    </row>
    <row r="10" spans="1:9" x14ac:dyDescent="0.25">
      <c r="A10" t="s">
        <v>98</v>
      </c>
      <c r="B10" t="s">
        <v>135</v>
      </c>
      <c r="C10">
        <v>103</v>
      </c>
      <c r="D10" t="s">
        <v>9</v>
      </c>
      <c r="H10" t="s">
        <v>188</v>
      </c>
      <c r="I10" t="s">
        <v>189</v>
      </c>
    </row>
    <row r="11" spans="1:9" x14ac:dyDescent="0.25">
      <c r="A11" t="s">
        <v>21</v>
      </c>
      <c r="B11" t="s">
        <v>135</v>
      </c>
      <c r="C11">
        <v>100</v>
      </c>
      <c r="D11" t="s">
        <v>191</v>
      </c>
      <c r="H11" t="s">
        <v>204</v>
      </c>
      <c r="I11" t="s">
        <v>205</v>
      </c>
    </row>
    <row r="12" spans="1:9" x14ac:dyDescent="0.25">
      <c r="A12" t="s">
        <v>98</v>
      </c>
      <c r="B12" t="s">
        <v>135</v>
      </c>
      <c r="C12">
        <v>101</v>
      </c>
      <c r="D12" t="s">
        <v>191</v>
      </c>
      <c r="H12" t="s">
        <v>206</v>
      </c>
      <c r="I12" t="s">
        <v>207</v>
      </c>
    </row>
    <row r="13" spans="1:9" x14ac:dyDescent="0.25">
      <c r="A13" t="s">
        <v>98</v>
      </c>
      <c r="B13" t="s">
        <v>135</v>
      </c>
      <c r="C13">
        <v>102</v>
      </c>
      <c r="D13" t="s">
        <v>191</v>
      </c>
      <c r="H13" t="s">
        <v>208</v>
      </c>
      <c r="I13" t="s">
        <v>209</v>
      </c>
    </row>
    <row r="14" spans="1:9" x14ac:dyDescent="0.25">
      <c r="A14" t="s">
        <v>101</v>
      </c>
      <c r="B14" t="s">
        <v>135</v>
      </c>
      <c r="C14">
        <v>121</v>
      </c>
      <c r="D14" t="s">
        <v>191</v>
      </c>
      <c r="H14" t="s">
        <v>210</v>
      </c>
      <c r="I14" t="s">
        <v>211</v>
      </c>
    </row>
    <row r="15" spans="1:9" x14ac:dyDescent="0.25">
      <c r="A15" t="s">
        <v>101</v>
      </c>
      <c r="B15" t="s">
        <v>135</v>
      </c>
      <c r="C15">
        <v>122</v>
      </c>
      <c r="D15" t="s">
        <v>191</v>
      </c>
      <c r="H15" t="s">
        <v>212</v>
      </c>
      <c r="I15" t="s">
        <v>213</v>
      </c>
    </row>
    <row r="16" spans="1:9" x14ac:dyDescent="0.25">
      <c r="A16" t="s">
        <v>101</v>
      </c>
      <c r="B16" t="s">
        <v>135</v>
      </c>
      <c r="C16">
        <v>123</v>
      </c>
      <c r="D16" t="s">
        <v>191</v>
      </c>
      <c r="H16" t="s">
        <v>215</v>
      </c>
      <c r="I16" t="s">
        <v>216</v>
      </c>
    </row>
    <row r="17" spans="1:9" x14ac:dyDescent="0.25">
      <c r="A17" t="s">
        <v>98</v>
      </c>
      <c r="B17" t="s">
        <v>135</v>
      </c>
      <c r="C17">
        <v>104</v>
      </c>
      <c r="D17" t="s">
        <v>85</v>
      </c>
      <c r="H17" t="s">
        <v>222</v>
      </c>
      <c r="I17" t="s">
        <v>223</v>
      </c>
    </row>
    <row r="18" spans="1:9" x14ac:dyDescent="0.25">
      <c r="A18" t="s">
        <v>98</v>
      </c>
      <c r="B18" t="s">
        <v>135</v>
      </c>
      <c r="C18">
        <v>105</v>
      </c>
      <c r="D18" t="s">
        <v>85</v>
      </c>
      <c r="H18" t="s">
        <v>224</v>
      </c>
      <c r="I18" t="s">
        <v>225</v>
      </c>
    </row>
    <row r="19" spans="1:9" x14ac:dyDescent="0.25">
      <c r="A19" t="s">
        <v>98</v>
      </c>
      <c r="B19" t="s">
        <v>135</v>
      </c>
      <c r="C19">
        <v>106</v>
      </c>
      <c r="D19" t="s">
        <v>85</v>
      </c>
      <c r="H19" t="s">
        <v>86</v>
      </c>
      <c r="I19" t="s">
        <v>87</v>
      </c>
    </row>
    <row r="20" spans="1:9" x14ac:dyDescent="0.25">
      <c r="A20" t="s">
        <v>41</v>
      </c>
      <c r="B20" t="s">
        <v>132</v>
      </c>
      <c r="C20">
        <v>111</v>
      </c>
      <c r="D20" t="s">
        <v>85</v>
      </c>
      <c r="H20" t="s">
        <v>226</v>
      </c>
      <c r="I20" t="s">
        <v>227</v>
      </c>
    </row>
    <row r="21" spans="1:9" x14ac:dyDescent="0.25">
      <c r="A21" t="s">
        <v>41</v>
      </c>
      <c r="B21" t="s">
        <v>132</v>
      </c>
      <c r="C21">
        <v>112</v>
      </c>
      <c r="D21" t="s">
        <v>85</v>
      </c>
      <c r="H21" t="s">
        <v>228</v>
      </c>
    </row>
    <row r="22" spans="1:9" x14ac:dyDescent="0.25">
      <c r="A22" t="s">
        <v>101</v>
      </c>
      <c r="B22" t="s">
        <v>135</v>
      </c>
      <c r="C22">
        <v>124</v>
      </c>
      <c r="D22" t="s">
        <v>85</v>
      </c>
      <c r="H22" t="s">
        <v>229</v>
      </c>
      <c r="I22" t="s">
        <v>230</v>
      </c>
    </row>
    <row r="23" spans="1:9" x14ac:dyDescent="0.25">
      <c r="A23" t="s">
        <v>101</v>
      </c>
      <c r="B23" t="s">
        <v>135</v>
      </c>
      <c r="C23">
        <v>125</v>
      </c>
      <c r="D23" t="s">
        <v>85</v>
      </c>
      <c r="H23" t="s">
        <v>231</v>
      </c>
      <c r="I23" t="s">
        <v>232</v>
      </c>
    </row>
    <row r="24" spans="1:9" x14ac:dyDescent="0.25">
      <c r="A24" t="s">
        <v>101</v>
      </c>
      <c r="B24" t="s">
        <v>135</v>
      </c>
      <c r="C24">
        <v>126</v>
      </c>
      <c r="D24" t="s">
        <v>85</v>
      </c>
      <c r="H24" t="s">
        <v>110</v>
      </c>
      <c r="I24" t="s">
        <v>111</v>
      </c>
    </row>
    <row r="25" spans="1:9" x14ac:dyDescent="0.25">
      <c r="A25" t="s">
        <v>41</v>
      </c>
      <c r="B25" t="s">
        <v>132</v>
      </c>
      <c r="C25">
        <v>113</v>
      </c>
      <c r="D25" t="s">
        <v>13</v>
      </c>
      <c r="H25" t="s">
        <v>236</v>
      </c>
      <c r="I25" t="s">
        <v>237</v>
      </c>
    </row>
    <row r="26" spans="1:9" x14ac:dyDescent="0.25">
      <c r="A26" t="s">
        <v>41</v>
      </c>
      <c r="B26" t="s">
        <v>132</v>
      </c>
      <c r="C26">
        <v>114</v>
      </c>
      <c r="D26" t="s">
        <v>13</v>
      </c>
      <c r="H26" t="s">
        <v>238</v>
      </c>
      <c r="I26" t="s">
        <v>239</v>
      </c>
    </row>
    <row r="27" spans="1:9" x14ac:dyDescent="0.25">
      <c r="A27" t="s">
        <v>41</v>
      </c>
      <c r="B27" t="s">
        <v>135</v>
      </c>
      <c r="C27">
        <v>116</v>
      </c>
      <c r="D27" t="s">
        <v>13</v>
      </c>
      <c r="H27" t="s">
        <v>14</v>
      </c>
      <c r="I27" t="s">
        <v>240</v>
      </c>
    </row>
    <row r="28" spans="1:9" x14ac:dyDescent="0.25">
      <c r="A28" t="s">
        <v>41</v>
      </c>
      <c r="B28" t="s">
        <v>135</v>
      </c>
      <c r="C28">
        <v>117</v>
      </c>
      <c r="D28" t="s">
        <v>13</v>
      </c>
      <c r="H28" t="s">
        <v>241</v>
      </c>
      <c r="I28" t="s">
        <v>242</v>
      </c>
    </row>
    <row r="29" spans="1:9" x14ac:dyDescent="0.25">
      <c r="A29" t="s">
        <v>41</v>
      </c>
      <c r="B29" t="s">
        <v>135</v>
      </c>
      <c r="C29">
        <v>118</v>
      </c>
      <c r="D29" t="s">
        <v>13</v>
      </c>
      <c r="H29" t="s">
        <v>243</v>
      </c>
      <c r="I29" t="s">
        <v>244</v>
      </c>
    </row>
    <row r="30" spans="1:9" x14ac:dyDescent="0.25">
      <c r="A30" t="s">
        <v>101</v>
      </c>
      <c r="B30" t="s">
        <v>135</v>
      </c>
      <c r="C30">
        <v>127</v>
      </c>
      <c r="D30" t="s">
        <v>13</v>
      </c>
      <c r="H30" t="s">
        <v>245</v>
      </c>
      <c r="I30" t="s">
        <v>246</v>
      </c>
    </row>
    <row r="31" spans="1:9" x14ac:dyDescent="0.25">
      <c r="A31" t="s">
        <v>101</v>
      </c>
      <c r="B31" t="s">
        <v>135</v>
      </c>
      <c r="C31">
        <v>128</v>
      </c>
      <c r="D31" t="s">
        <v>13</v>
      </c>
      <c r="H31" t="s">
        <v>247</v>
      </c>
      <c r="I31" t="s">
        <v>248</v>
      </c>
    </row>
    <row r="32" spans="1:9" x14ac:dyDescent="0.25">
      <c r="B32" t="s">
        <v>249</v>
      </c>
      <c r="C32">
        <v>128</v>
      </c>
      <c r="D32" t="s">
        <v>13</v>
      </c>
      <c r="H32" t="s">
        <v>250</v>
      </c>
      <c r="I32" t="s">
        <v>251</v>
      </c>
    </row>
    <row r="33" spans="1:9" x14ac:dyDescent="0.25">
      <c r="A33" t="s">
        <v>98</v>
      </c>
      <c r="B33" t="s">
        <v>81</v>
      </c>
      <c r="C33">
        <v>107</v>
      </c>
      <c r="D33" t="s">
        <v>18</v>
      </c>
      <c r="H33" t="s">
        <v>99</v>
      </c>
      <c r="I33" t="s">
        <v>100</v>
      </c>
    </row>
    <row r="34" spans="1:9" x14ac:dyDescent="0.25">
      <c r="A34" t="s">
        <v>98</v>
      </c>
      <c r="B34" t="s">
        <v>254</v>
      </c>
      <c r="C34">
        <v>108</v>
      </c>
      <c r="D34" t="s">
        <v>18</v>
      </c>
      <c r="H34" t="s">
        <v>255</v>
      </c>
      <c r="I34" t="s">
        <v>256</v>
      </c>
    </row>
    <row r="35" spans="1:9" x14ac:dyDescent="0.25">
      <c r="A35" t="s">
        <v>98</v>
      </c>
      <c r="B35" t="s">
        <v>254</v>
      </c>
      <c r="C35">
        <v>109</v>
      </c>
      <c r="D35" t="s">
        <v>18</v>
      </c>
      <c r="H35" t="s">
        <v>257</v>
      </c>
      <c r="I35" t="s">
        <v>258</v>
      </c>
    </row>
    <row r="36" spans="1:9" x14ac:dyDescent="0.25">
      <c r="A36" t="s">
        <v>101</v>
      </c>
      <c r="B36" t="s">
        <v>81</v>
      </c>
      <c r="C36">
        <v>129</v>
      </c>
      <c r="D36" t="s">
        <v>18</v>
      </c>
      <c r="H36" t="s">
        <v>102</v>
      </c>
      <c r="I36" t="s">
        <v>103</v>
      </c>
    </row>
    <row r="37" spans="1:9" x14ac:dyDescent="0.25">
      <c r="A37" t="s">
        <v>101</v>
      </c>
      <c r="B37" t="s">
        <v>254</v>
      </c>
      <c r="C37">
        <v>130</v>
      </c>
      <c r="D37" t="s">
        <v>18</v>
      </c>
      <c r="H37" t="s">
        <v>260</v>
      </c>
      <c r="I37" t="s">
        <v>261</v>
      </c>
    </row>
    <row r="38" spans="1:9" x14ac:dyDescent="0.25">
      <c r="A38" t="s">
        <v>101</v>
      </c>
      <c r="B38" t="s">
        <v>254</v>
      </c>
      <c r="C38">
        <v>131</v>
      </c>
      <c r="D38" t="s">
        <v>18</v>
      </c>
      <c r="H38" t="s">
        <v>262</v>
      </c>
      <c r="I38" t="s">
        <v>263</v>
      </c>
    </row>
    <row r="39" spans="1:9" x14ac:dyDescent="0.25">
      <c r="A39" t="s">
        <v>21</v>
      </c>
      <c r="B39" t="s">
        <v>48</v>
      </c>
      <c r="C39">
        <v>92</v>
      </c>
      <c r="D39" t="s">
        <v>22</v>
      </c>
      <c r="H39" t="s">
        <v>68</v>
      </c>
      <c r="I39" t="s">
        <v>69</v>
      </c>
    </row>
    <row r="40" spans="1:9" x14ac:dyDescent="0.25">
      <c r="A40" t="s">
        <v>21</v>
      </c>
      <c r="B40" t="s">
        <v>132</v>
      </c>
      <c r="C40">
        <v>93</v>
      </c>
      <c r="D40" t="s">
        <v>22</v>
      </c>
      <c r="H40" t="s">
        <v>276</v>
      </c>
      <c r="I40" t="s">
        <v>277</v>
      </c>
    </row>
    <row r="41" spans="1:9" x14ac:dyDescent="0.25">
      <c r="A41" t="s">
        <v>21</v>
      </c>
      <c r="B41" t="s">
        <v>132</v>
      </c>
      <c r="C41">
        <v>94</v>
      </c>
      <c r="D41" t="s">
        <v>22</v>
      </c>
      <c r="H41" t="s">
        <v>278</v>
      </c>
      <c r="I41" t="s">
        <v>279</v>
      </c>
    </row>
    <row r="42" spans="1:9" x14ac:dyDescent="0.25">
      <c r="A42" t="s">
        <v>21</v>
      </c>
      <c r="B42" t="s">
        <v>132</v>
      </c>
      <c r="C42">
        <v>95</v>
      </c>
      <c r="D42" t="s">
        <v>22</v>
      </c>
      <c r="H42" t="s">
        <v>280</v>
      </c>
      <c r="I42" t="s">
        <v>281</v>
      </c>
    </row>
    <row r="43" spans="1:9" x14ac:dyDescent="0.25">
      <c r="A43" t="s">
        <v>21</v>
      </c>
      <c r="B43" t="s">
        <v>2</v>
      </c>
      <c r="C43">
        <v>96</v>
      </c>
      <c r="D43" t="s">
        <v>22</v>
      </c>
      <c r="H43" t="s">
        <v>23</v>
      </c>
      <c r="I43" t="s">
        <v>24</v>
      </c>
    </row>
    <row r="44" spans="1:9" x14ac:dyDescent="0.25">
      <c r="A44" t="s">
        <v>41</v>
      </c>
      <c r="B44" t="s">
        <v>2</v>
      </c>
      <c r="C44">
        <v>115</v>
      </c>
      <c r="D44" t="s">
        <v>35</v>
      </c>
      <c r="H44" t="s">
        <v>42</v>
      </c>
      <c r="I44">
        <v>5308483562</v>
      </c>
    </row>
  </sheetData>
  <sortState xmlns:xlrd2="http://schemas.microsoft.com/office/spreadsheetml/2017/richdata2" ref="A4:J44">
    <sortCondition ref="D4:D44"/>
  </sortState>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2024 Slots</vt:lpstr>
      <vt:lpstr>slots (2)</vt:lpstr>
      <vt:lpstr>allocation proceeds</vt:lpstr>
      <vt:lpstr>standby's</vt:lpstr>
      <vt:lpstr>parking passes</vt:lpstr>
      <vt:lpstr>credentials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Gary Wegener</dc:creator>
  <cp:keywords/>
  <dc:description/>
  <cp:lastModifiedBy>Gary Wegener</cp:lastModifiedBy>
  <cp:lastPrinted>2024-08-06T22:09:46Z</cp:lastPrinted>
  <dcterms:created xsi:type="dcterms:W3CDTF">2023-08-06T20:14:14Z</dcterms:created>
  <dcterms:modified xsi:type="dcterms:W3CDTF">2024-08-12T23:00:56Z</dcterms:modified>
  <cp:category/>
</cp:coreProperties>
</file>